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<sst xmlns="http://schemas.openxmlformats.org/spreadsheetml/2006/main" count="286" uniqueCount="86">
  <si>
    <t>2016年沛县教师公开招聘音乐、美术岗位总成绩</t>
  </si>
  <si>
    <t>序号</t>
  </si>
  <si>
    <t>报考岗位</t>
  </si>
  <si>
    <t>单位名称及岗位数量</t>
  </si>
  <si>
    <t>岗位代码</t>
  </si>
  <si>
    <t>姓名</t>
  </si>
  <si>
    <t>准考证号</t>
  </si>
  <si>
    <t>笔试成绩</t>
  </si>
  <si>
    <t>面试成绩</t>
  </si>
  <si>
    <t>专业测试成绩</t>
  </si>
  <si>
    <t>笔试成绩*0.3</t>
  </si>
  <si>
    <t>面试成绩*0.3</t>
  </si>
  <si>
    <t>专业测试成绩*0.4</t>
  </si>
  <si>
    <t>总成绩</t>
  </si>
  <si>
    <t>排名</t>
  </si>
  <si>
    <t>备注</t>
  </si>
  <si>
    <t>小学音乐教师</t>
  </si>
  <si>
    <t>歌风小学2、曙光小学1、杨屯镇中心小学1、安国镇中心小学2、魏庙镇中心小学1、张庄镇中心小学1</t>
  </si>
  <si>
    <t>014</t>
  </si>
  <si>
    <t>马冉冉</t>
  </si>
  <si>
    <t>进入体检考察</t>
  </si>
  <si>
    <t>丁梦楠</t>
  </si>
  <si>
    <t>孙怡然</t>
  </si>
  <si>
    <t>满斌斌</t>
  </si>
  <si>
    <t>李岑</t>
  </si>
  <si>
    <t>王洁</t>
  </si>
  <si>
    <t>赵远霞</t>
  </si>
  <si>
    <t>孟希</t>
  </si>
  <si>
    <t>赵亮</t>
  </si>
  <si>
    <t>孙晓晓</t>
  </si>
  <si>
    <t>袁厦</t>
  </si>
  <si>
    <t>徐超</t>
  </si>
  <si>
    <t>王斌</t>
  </si>
  <si>
    <t>冯挚擎</t>
  </si>
  <si>
    <t>树人小学2、实验学校（小学部）2、张寨镇中心小学1、河口镇中心小学1、栖山镇中心小学1、鹿楼镇中心小学1、朱寨镇中心小学1</t>
  </si>
  <si>
    <t>015</t>
  </si>
  <si>
    <t>周星星</t>
  </si>
  <si>
    <t>郭乔乔</t>
  </si>
  <si>
    <t>王亚</t>
  </si>
  <si>
    <t>赵凤</t>
  </si>
  <si>
    <t>高贝</t>
  </si>
  <si>
    <t>李潇雨</t>
  </si>
  <si>
    <t>张政</t>
  </si>
  <si>
    <t>高璇</t>
  </si>
  <si>
    <t>张玉丽</t>
  </si>
  <si>
    <t>宋小纯</t>
  </si>
  <si>
    <t>张寒</t>
  </si>
  <si>
    <t>李一囡</t>
  </si>
  <si>
    <t>王牧尧</t>
  </si>
  <si>
    <t>张颖</t>
  </si>
  <si>
    <t>朱蕾</t>
  </si>
  <si>
    <t>葛淑婷</t>
  </si>
  <si>
    <t>吴冰冰</t>
  </si>
  <si>
    <t>王燚</t>
  </si>
  <si>
    <t>王雨萌</t>
  </si>
  <si>
    <t>王佩</t>
  </si>
  <si>
    <t>小学美术教师</t>
  </si>
  <si>
    <t>歌风小学2、树人小学1、杨屯镇中心小学1、魏庙镇中心小学1、五段镇中心小学1、张寨镇中心小学1、河口镇中心小学1、栖山镇中心小学1</t>
  </si>
  <si>
    <t>017</t>
  </si>
  <si>
    <t>陈敏</t>
  </si>
  <si>
    <t>徐广香</t>
  </si>
  <si>
    <t>刘子龙</t>
  </si>
  <si>
    <t>赵年</t>
  </si>
  <si>
    <t>杨艳梅</t>
  </si>
  <si>
    <t>于文浩</t>
  </si>
  <si>
    <t>黄珍</t>
  </si>
  <si>
    <t>戴来莉</t>
  </si>
  <si>
    <t>孟蕊</t>
  </si>
  <si>
    <t>张婷婷</t>
  </si>
  <si>
    <t>戚莹莹</t>
  </si>
  <si>
    <t>翟恒杰</t>
  </si>
  <si>
    <t>刘洋</t>
  </si>
  <si>
    <t>赵雨</t>
  </si>
  <si>
    <t>蒋利平</t>
  </si>
  <si>
    <t>杨天昭</t>
  </si>
  <si>
    <t>陶金凤</t>
  </si>
  <si>
    <t>殷明雪</t>
  </si>
  <si>
    <t>张松</t>
  </si>
  <si>
    <t>董媛媛</t>
  </si>
  <si>
    <t>裴晓燕</t>
  </si>
  <si>
    <t>段少景</t>
  </si>
  <si>
    <t>李真真</t>
  </si>
  <si>
    <t>李媛媛</t>
  </si>
  <si>
    <t>张茜</t>
  </si>
  <si>
    <t>鲍丽</t>
  </si>
  <si>
    <t>张倩茹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</si>
</sst>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43" fillId="0" borderId="0" xfId="0" applyNumberFormat="1" applyFont="1" applyAlignment="1">
      <alignment horizontal="center" vertical="center" wrapText="1"/>
    </xf>
    <xf numFmtId="176" fontId="43" fillId="0" borderId="0" xfId="0" applyNumberFormat="1" applyFont="1" applyAlignment="1">
      <alignment horizontal="center" vertical="center" wrapText="1"/>
    </xf>
    <xf numFmtId="0" fontId="43" fillId="0" borderId="0" xfId="0" applyNumberFormat="1" applyFont="1" applyAlignment="1">
      <alignment vertical="center" wrapText="1"/>
    </xf>
    <xf numFmtId="0" fontId="44" fillId="0" borderId="9" xfId="0" applyFont="1" applyFill="1" applyBorder="1" applyAlignment="1">
      <alignment horizontal="center" vertical="center" wrapText="1"/>
    </xf>
    <xf numFmtId="177" fontId="44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177" fontId="45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Border="1" applyAlignment="1">
      <alignment vertical="center"/>
    </xf>
    <xf numFmtId="176" fontId="47" fillId="0" borderId="9" xfId="0" applyNumberFormat="1" applyFont="1" applyFill="1" applyBorder="1" applyAlignment="1">
      <alignment vertical="center"/>
    </xf>
    <xf numFmtId="176" fontId="45" fillId="0" borderId="9" xfId="0" applyNumberFormat="1" applyFont="1" applyBorder="1" applyAlignment="1">
      <alignment vertical="center"/>
    </xf>
    <xf numFmtId="176" fontId="45" fillId="0" borderId="10" xfId="0" applyNumberFormat="1" applyFont="1" applyBorder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vertical="center"/>
    </xf>
    <xf numFmtId="176" fontId="45" fillId="0" borderId="9" xfId="0" applyNumberFormat="1" applyFont="1" applyFill="1" applyBorder="1" applyAlignment="1">
      <alignment vertical="center"/>
    </xf>
    <xf numFmtId="0" fontId="4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SheetLayoutView="100" workbookViewId="0" topLeftCell="A1">
      <selection activeCell="S4" sqref="S4"/>
    </sheetView>
  </sheetViews>
  <sheetFormatPr defaultColWidth="9.00390625" defaultRowHeight="15"/>
  <cols>
    <col min="1" max="1" width="3.00390625" style="2" customWidth="1"/>
    <col min="2" max="2" width="12.421875" style="2" customWidth="1"/>
    <col min="3" max="3" width="33.00390625" style="3" customWidth="1"/>
    <col min="4" max="4" width="5.00390625" style="2" customWidth="1"/>
    <col min="5" max="5" width="6.140625" style="2" customWidth="1"/>
    <col min="6" max="6" width="13.00390625" style="2" customWidth="1"/>
    <col min="7" max="7" width="6.28125" style="4" customWidth="1"/>
    <col min="8" max="8" width="6.140625" style="5" customWidth="1"/>
    <col min="9" max="9" width="7.28125" style="6" customWidth="1"/>
    <col min="10" max="10" width="7.00390625" style="6" customWidth="1"/>
    <col min="11" max="11" width="7.28125" style="6" customWidth="1"/>
    <col min="12" max="12" width="7.421875" style="6" customWidth="1"/>
    <col min="13" max="13" width="7.8515625" style="6" customWidth="1"/>
    <col min="14" max="14" width="3.421875" style="2" customWidth="1"/>
    <col min="15" max="15" width="11.28125" style="0" customWidth="1"/>
  </cols>
  <sheetData>
    <row r="1" spans="1:15" ht="42.75" customHeight="1">
      <c r="A1" s="7" t="s">
        <v>0</v>
      </c>
      <c r="B1" s="7"/>
      <c r="C1" s="7"/>
      <c r="D1" s="7"/>
      <c r="E1" s="7"/>
      <c r="F1" s="7"/>
      <c r="G1" s="8"/>
      <c r="H1" s="9"/>
      <c r="I1" s="7"/>
      <c r="J1" s="7"/>
      <c r="K1" s="7"/>
      <c r="L1" s="7"/>
      <c r="M1" s="7"/>
      <c r="N1" s="7"/>
      <c r="O1" s="7"/>
    </row>
    <row r="2" spans="1:15" s="1" customFormat="1" ht="42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</row>
    <row r="3" spans="1:15" s="1" customFormat="1" ht="36">
      <c r="A3" s="13">
        <v>1</v>
      </c>
      <c r="B3" s="24" t="s">
        <v>16</v>
      </c>
      <c r="C3" s="14" t="s">
        <v>17</v>
      </c>
      <c r="D3" s="24" t="s">
        <v>18</v>
      </c>
      <c r="E3" s="13" t="s">
        <v>19</v>
      </c>
      <c r="F3" s="15">
        <v>201600031402</v>
      </c>
      <c r="G3" s="16">
        <v>61</v>
      </c>
      <c r="H3" s="17">
        <v>83.4</v>
      </c>
      <c r="I3" s="19">
        <v>82</v>
      </c>
      <c r="J3" s="19">
        <f>G3*0.3</f>
        <v>18.3</v>
      </c>
      <c r="K3" s="19">
        <f>H3*0.3</f>
        <v>25.02</v>
      </c>
      <c r="L3" s="19">
        <f>I3*0.4</f>
        <v>32.8</v>
      </c>
      <c r="M3" s="20">
        <f>J3+K3+L3</f>
        <v>76.12</v>
      </c>
      <c r="N3" s="21">
        <v>1</v>
      </c>
      <c r="O3" s="22" t="s">
        <v>20</v>
      </c>
    </row>
    <row r="4" spans="1:15" s="1" customFormat="1" ht="36">
      <c r="A4" s="13">
        <v>2</v>
      </c>
      <c r="B4" s="24" t="s">
        <v>16</v>
      </c>
      <c r="C4" s="14" t="s">
        <v>17</v>
      </c>
      <c r="D4" s="24" t="s">
        <v>18</v>
      </c>
      <c r="E4" s="13" t="s">
        <v>21</v>
      </c>
      <c r="F4" s="15">
        <v>201600031421</v>
      </c>
      <c r="G4" s="16">
        <v>69.5</v>
      </c>
      <c r="H4" s="17">
        <v>82.58</v>
      </c>
      <c r="I4" s="19">
        <v>71.7</v>
      </c>
      <c r="J4" s="19">
        <f aca="true" t="shared" si="0" ref="J4:J35">G4*0.3</f>
        <v>20.85</v>
      </c>
      <c r="K4" s="19">
        <f aca="true" t="shared" si="1" ref="K4:K35">H4*0.3</f>
        <v>24.774</v>
      </c>
      <c r="L4" s="19">
        <f aca="true" t="shared" si="2" ref="L4:L35">I4*0.4</f>
        <v>28.68</v>
      </c>
      <c r="M4" s="20">
        <f aca="true" t="shared" si="3" ref="M4:M35">J4+K4+L4</f>
        <v>74.304</v>
      </c>
      <c r="N4" s="21">
        <v>2</v>
      </c>
      <c r="O4" s="22" t="s">
        <v>20</v>
      </c>
    </row>
    <row r="5" spans="1:15" s="1" customFormat="1" ht="36">
      <c r="A5" s="13">
        <v>3</v>
      </c>
      <c r="B5" s="24" t="s">
        <v>16</v>
      </c>
      <c r="C5" s="14" t="s">
        <v>17</v>
      </c>
      <c r="D5" s="24" t="s">
        <v>18</v>
      </c>
      <c r="E5" s="13" t="s">
        <v>22</v>
      </c>
      <c r="F5" s="15">
        <v>201600031506</v>
      </c>
      <c r="G5" s="16">
        <v>60.6</v>
      </c>
      <c r="H5" s="17">
        <v>81.34</v>
      </c>
      <c r="I5" s="19">
        <v>76.9</v>
      </c>
      <c r="J5" s="19">
        <f t="shared" si="0"/>
        <v>18.18</v>
      </c>
      <c r="K5" s="19">
        <f t="shared" si="1"/>
        <v>24.402</v>
      </c>
      <c r="L5" s="19">
        <f t="shared" si="2"/>
        <v>30.76</v>
      </c>
      <c r="M5" s="20">
        <f t="shared" si="3"/>
        <v>73.342</v>
      </c>
      <c r="N5" s="21">
        <v>3</v>
      </c>
      <c r="O5" s="22" t="s">
        <v>20</v>
      </c>
    </row>
    <row r="6" spans="1:15" s="1" customFormat="1" ht="36">
      <c r="A6" s="13">
        <v>4</v>
      </c>
      <c r="B6" s="24" t="s">
        <v>16</v>
      </c>
      <c r="C6" s="14" t="s">
        <v>17</v>
      </c>
      <c r="D6" s="24" t="s">
        <v>18</v>
      </c>
      <c r="E6" s="13" t="s">
        <v>23</v>
      </c>
      <c r="F6" s="15">
        <v>201600031503</v>
      </c>
      <c r="G6" s="16">
        <v>60.2</v>
      </c>
      <c r="H6" s="17">
        <v>82.68</v>
      </c>
      <c r="I6" s="19">
        <v>75.5</v>
      </c>
      <c r="J6" s="19">
        <f t="shared" si="0"/>
        <v>18.06</v>
      </c>
      <c r="K6" s="19">
        <f t="shared" si="1"/>
        <v>24.804</v>
      </c>
      <c r="L6" s="19">
        <f t="shared" si="2"/>
        <v>30.2</v>
      </c>
      <c r="M6" s="20">
        <f t="shared" si="3"/>
        <v>73.064</v>
      </c>
      <c r="N6" s="21">
        <v>4</v>
      </c>
      <c r="O6" s="22" t="s">
        <v>20</v>
      </c>
    </row>
    <row r="7" spans="1:15" s="1" customFormat="1" ht="36">
      <c r="A7" s="13">
        <v>5</v>
      </c>
      <c r="B7" s="24" t="s">
        <v>16</v>
      </c>
      <c r="C7" s="14" t="s">
        <v>17</v>
      </c>
      <c r="D7" s="24" t="s">
        <v>18</v>
      </c>
      <c r="E7" s="13" t="s">
        <v>24</v>
      </c>
      <c r="F7" s="15">
        <v>201600031423</v>
      </c>
      <c r="G7" s="16">
        <v>59.6</v>
      </c>
      <c r="H7" s="17">
        <v>77.74</v>
      </c>
      <c r="I7" s="19">
        <v>77.89</v>
      </c>
      <c r="J7" s="19">
        <f t="shared" si="0"/>
        <v>17.88</v>
      </c>
      <c r="K7" s="19">
        <f t="shared" si="1"/>
        <v>23.322</v>
      </c>
      <c r="L7" s="19">
        <f t="shared" si="2"/>
        <v>31.156</v>
      </c>
      <c r="M7" s="20">
        <f t="shared" si="3"/>
        <v>72.358</v>
      </c>
      <c r="N7" s="21">
        <v>5</v>
      </c>
      <c r="O7" s="22" t="s">
        <v>20</v>
      </c>
    </row>
    <row r="8" spans="1:15" s="1" customFormat="1" ht="36">
      <c r="A8" s="13">
        <v>6</v>
      </c>
      <c r="B8" s="24" t="s">
        <v>16</v>
      </c>
      <c r="C8" s="14" t="s">
        <v>17</v>
      </c>
      <c r="D8" s="24" t="s">
        <v>18</v>
      </c>
      <c r="E8" s="13" t="s">
        <v>25</v>
      </c>
      <c r="F8" s="15">
        <v>201600031502</v>
      </c>
      <c r="G8" s="16">
        <v>56.8</v>
      </c>
      <c r="H8" s="17">
        <v>83.26</v>
      </c>
      <c r="I8" s="19">
        <v>72.8</v>
      </c>
      <c r="J8" s="19">
        <f t="shared" si="0"/>
        <v>17.04</v>
      </c>
      <c r="K8" s="19">
        <f t="shared" si="1"/>
        <v>24.978</v>
      </c>
      <c r="L8" s="19">
        <f t="shared" si="2"/>
        <v>29.12</v>
      </c>
      <c r="M8" s="20">
        <f t="shared" si="3"/>
        <v>71.138</v>
      </c>
      <c r="N8" s="21">
        <v>6</v>
      </c>
      <c r="O8" s="22" t="s">
        <v>20</v>
      </c>
    </row>
    <row r="9" spans="1:15" s="1" customFormat="1" ht="36">
      <c r="A9" s="13">
        <v>7</v>
      </c>
      <c r="B9" s="24" t="s">
        <v>16</v>
      </c>
      <c r="C9" s="14" t="s">
        <v>17</v>
      </c>
      <c r="D9" s="24" t="s">
        <v>18</v>
      </c>
      <c r="E9" s="13" t="s">
        <v>26</v>
      </c>
      <c r="F9" s="15">
        <v>201600031509</v>
      </c>
      <c r="G9" s="16">
        <v>59.1</v>
      </c>
      <c r="H9" s="17">
        <v>81.08</v>
      </c>
      <c r="I9" s="19">
        <v>69.9</v>
      </c>
      <c r="J9" s="19">
        <f t="shared" si="0"/>
        <v>17.73</v>
      </c>
      <c r="K9" s="19">
        <f t="shared" si="1"/>
        <v>24.324</v>
      </c>
      <c r="L9" s="19">
        <f t="shared" si="2"/>
        <v>27.96</v>
      </c>
      <c r="M9" s="20">
        <f t="shared" si="3"/>
        <v>70.014</v>
      </c>
      <c r="N9" s="21">
        <v>7</v>
      </c>
      <c r="O9" s="22" t="s">
        <v>20</v>
      </c>
    </row>
    <row r="10" spans="1:15" s="1" customFormat="1" ht="36">
      <c r="A10" s="13">
        <v>8</v>
      </c>
      <c r="B10" s="24" t="s">
        <v>16</v>
      </c>
      <c r="C10" s="14" t="s">
        <v>17</v>
      </c>
      <c r="D10" s="24" t="s">
        <v>18</v>
      </c>
      <c r="E10" s="13" t="s">
        <v>27</v>
      </c>
      <c r="F10" s="15">
        <v>201600031508</v>
      </c>
      <c r="G10" s="16">
        <v>61.7</v>
      </c>
      <c r="H10" s="17">
        <v>86.44</v>
      </c>
      <c r="I10" s="19">
        <v>63</v>
      </c>
      <c r="J10" s="19">
        <f t="shared" si="0"/>
        <v>18.51</v>
      </c>
      <c r="K10" s="19">
        <f t="shared" si="1"/>
        <v>25.932</v>
      </c>
      <c r="L10" s="19">
        <f t="shared" si="2"/>
        <v>25.2</v>
      </c>
      <c r="M10" s="20">
        <f t="shared" si="3"/>
        <v>69.642</v>
      </c>
      <c r="N10" s="21">
        <v>8</v>
      </c>
      <c r="O10" s="22" t="s">
        <v>20</v>
      </c>
    </row>
    <row r="11" spans="1:15" s="1" customFormat="1" ht="36">
      <c r="A11" s="13">
        <v>9</v>
      </c>
      <c r="B11" s="24" t="s">
        <v>16</v>
      </c>
      <c r="C11" s="14" t="s">
        <v>17</v>
      </c>
      <c r="D11" s="24" t="s">
        <v>18</v>
      </c>
      <c r="E11" s="13" t="s">
        <v>28</v>
      </c>
      <c r="F11" s="15">
        <v>201600031501</v>
      </c>
      <c r="G11" s="16">
        <v>51.6</v>
      </c>
      <c r="H11" s="17">
        <v>89.24</v>
      </c>
      <c r="I11" s="19">
        <v>67.4</v>
      </c>
      <c r="J11" s="19">
        <f t="shared" si="0"/>
        <v>15.48</v>
      </c>
      <c r="K11" s="19">
        <f t="shared" si="1"/>
        <v>26.772</v>
      </c>
      <c r="L11" s="19">
        <f t="shared" si="2"/>
        <v>26.96</v>
      </c>
      <c r="M11" s="20">
        <f t="shared" si="3"/>
        <v>69.212</v>
      </c>
      <c r="N11" s="21">
        <v>9</v>
      </c>
      <c r="O11" s="22"/>
    </row>
    <row r="12" spans="1:15" s="1" customFormat="1" ht="36">
      <c r="A12" s="13">
        <v>10</v>
      </c>
      <c r="B12" s="24" t="s">
        <v>16</v>
      </c>
      <c r="C12" s="14" t="s">
        <v>17</v>
      </c>
      <c r="D12" s="24" t="s">
        <v>18</v>
      </c>
      <c r="E12" s="13" t="s">
        <v>29</v>
      </c>
      <c r="F12" s="15">
        <v>201600031430</v>
      </c>
      <c r="G12" s="16">
        <v>65.7</v>
      </c>
      <c r="H12" s="17">
        <v>78.64</v>
      </c>
      <c r="I12" s="19">
        <v>63.8</v>
      </c>
      <c r="J12" s="19">
        <f t="shared" si="0"/>
        <v>19.71</v>
      </c>
      <c r="K12" s="19">
        <f t="shared" si="1"/>
        <v>23.592</v>
      </c>
      <c r="L12" s="19">
        <f t="shared" si="2"/>
        <v>25.52</v>
      </c>
      <c r="M12" s="20">
        <f t="shared" si="3"/>
        <v>68.822</v>
      </c>
      <c r="N12" s="21">
        <v>10</v>
      </c>
      <c r="O12" s="22"/>
    </row>
    <row r="13" spans="1:15" s="1" customFormat="1" ht="36">
      <c r="A13" s="13">
        <v>11</v>
      </c>
      <c r="B13" s="24" t="s">
        <v>16</v>
      </c>
      <c r="C13" s="14" t="s">
        <v>17</v>
      </c>
      <c r="D13" s="24" t="s">
        <v>18</v>
      </c>
      <c r="E13" s="13" t="s">
        <v>30</v>
      </c>
      <c r="F13" s="15">
        <v>201600031428</v>
      </c>
      <c r="G13" s="16">
        <v>60.6</v>
      </c>
      <c r="H13" s="17">
        <v>86.58</v>
      </c>
      <c r="I13" s="19">
        <v>60.2</v>
      </c>
      <c r="J13" s="19">
        <f t="shared" si="0"/>
        <v>18.18</v>
      </c>
      <c r="K13" s="19">
        <f t="shared" si="1"/>
        <v>25.974</v>
      </c>
      <c r="L13" s="19">
        <f t="shared" si="2"/>
        <v>24.08</v>
      </c>
      <c r="M13" s="20">
        <f t="shared" si="3"/>
        <v>68.234</v>
      </c>
      <c r="N13" s="21">
        <v>11</v>
      </c>
      <c r="O13" s="22"/>
    </row>
    <row r="14" spans="1:15" s="1" customFormat="1" ht="36">
      <c r="A14" s="13">
        <v>12</v>
      </c>
      <c r="B14" s="24" t="s">
        <v>16</v>
      </c>
      <c r="C14" s="14" t="s">
        <v>17</v>
      </c>
      <c r="D14" s="24" t="s">
        <v>18</v>
      </c>
      <c r="E14" s="13" t="s">
        <v>31</v>
      </c>
      <c r="F14" s="15">
        <v>201600031401</v>
      </c>
      <c r="G14" s="16">
        <v>52.2</v>
      </c>
      <c r="H14" s="17">
        <v>83.12</v>
      </c>
      <c r="I14" s="19">
        <v>66.9</v>
      </c>
      <c r="J14" s="19">
        <f t="shared" si="0"/>
        <v>15.66</v>
      </c>
      <c r="K14" s="19">
        <f t="shared" si="1"/>
        <v>24.936</v>
      </c>
      <c r="L14" s="19">
        <f t="shared" si="2"/>
        <v>26.76</v>
      </c>
      <c r="M14" s="20">
        <f t="shared" si="3"/>
        <v>67.356</v>
      </c>
      <c r="N14" s="21">
        <v>12</v>
      </c>
      <c r="O14" s="22"/>
    </row>
    <row r="15" spans="1:15" s="1" customFormat="1" ht="36">
      <c r="A15" s="13">
        <v>13</v>
      </c>
      <c r="B15" s="24" t="s">
        <v>16</v>
      </c>
      <c r="C15" s="14" t="s">
        <v>17</v>
      </c>
      <c r="D15" s="24" t="s">
        <v>18</v>
      </c>
      <c r="E15" s="13" t="s">
        <v>32</v>
      </c>
      <c r="F15" s="15">
        <v>201600031512</v>
      </c>
      <c r="G15" s="16">
        <v>55.6</v>
      </c>
      <c r="H15" s="17">
        <v>80.18</v>
      </c>
      <c r="I15" s="19">
        <v>63</v>
      </c>
      <c r="J15" s="19">
        <f t="shared" si="0"/>
        <v>16.68</v>
      </c>
      <c r="K15" s="19">
        <f t="shared" si="1"/>
        <v>24.054</v>
      </c>
      <c r="L15" s="19">
        <f t="shared" si="2"/>
        <v>25.2</v>
      </c>
      <c r="M15" s="20">
        <f t="shared" si="3"/>
        <v>65.934</v>
      </c>
      <c r="N15" s="21">
        <v>13</v>
      </c>
      <c r="O15" s="22"/>
    </row>
    <row r="16" spans="1:15" s="1" customFormat="1" ht="36">
      <c r="A16" s="13">
        <v>14</v>
      </c>
      <c r="B16" s="24" t="s">
        <v>16</v>
      </c>
      <c r="C16" s="14" t="s">
        <v>17</v>
      </c>
      <c r="D16" s="24" t="s">
        <v>18</v>
      </c>
      <c r="E16" s="13" t="s">
        <v>33</v>
      </c>
      <c r="F16" s="15">
        <v>201600031415</v>
      </c>
      <c r="G16" s="16">
        <v>51.8</v>
      </c>
      <c r="H16" s="17">
        <v>68.26</v>
      </c>
      <c r="I16" s="19">
        <v>48</v>
      </c>
      <c r="J16" s="19">
        <f t="shared" si="0"/>
        <v>15.54</v>
      </c>
      <c r="K16" s="19">
        <f t="shared" si="1"/>
        <v>20.478</v>
      </c>
      <c r="L16" s="19">
        <f t="shared" si="2"/>
        <v>19.2</v>
      </c>
      <c r="M16" s="20">
        <f t="shared" si="3"/>
        <v>55.218</v>
      </c>
      <c r="N16" s="21">
        <v>14</v>
      </c>
      <c r="O16" s="22"/>
    </row>
    <row r="17" spans="1:15" s="1" customFormat="1" ht="36">
      <c r="A17" s="13">
        <v>15</v>
      </c>
      <c r="B17" s="24" t="s">
        <v>16</v>
      </c>
      <c r="C17" s="14" t="s">
        <v>34</v>
      </c>
      <c r="D17" s="24" t="s">
        <v>35</v>
      </c>
      <c r="E17" s="13" t="s">
        <v>36</v>
      </c>
      <c r="F17" s="15">
        <v>201600031621</v>
      </c>
      <c r="G17" s="16">
        <v>62.6</v>
      </c>
      <c r="H17" s="17">
        <v>87.44</v>
      </c>
      <c r="I17" s="19">
        <v>86.92</v>
      </c>
      <c r="J17" s="19">
        <f t="shared" si="0"/>
        <v>18.78</v>
      </c>
      <c r="K17" s="19">
        <f t="shared" si="1"/>
        <v>26.232</v>
      </c>
      <c r="L17" s="19">
        <f t="shared" si="2"/>
        <v>34.768</v>
      </c>
      <c r="M17" s="20">
        <f t="shared" si="3"/>
        <v>79.78</v>
      </c>
      <c r="N17" s="21">
        <v>1</v>
      </c>
      <c r="O17" s="22" t="s">
        <v>20</v>
      </c>
    </row>
    <row r="18" spans="1:15" s="1" customFormat="1" ht="36">
      <c r="A18" s="13">
        <v>16</v>
      </c>
      <c r="B18" s="24" t="s">
        <v>16</v>
      </c>
      <c r="C18" s="14" t="s">
        <v>34</v>
      </c>
      <c r="D18" s="24" t="s">
        <v>35</v>
      </c>
      <c r="E18" s="13" t="s">
        <v>37</v>
      </c>
      <c r="F18" s="15">
        <v>201600031612</v>
      </c>
      <c r="G18" s="16">
        <v>71.5</v>
      </c>
      <c r="H18" s="17">
        <v>93.07</v>
      </c>
      <c r="I18" s="19">
        <v>75.74</v>
      </c>
      <c r="J18" s="19">
        <f t="shared" si="0"/>
        <v>21.45</v>
      </c>
      <c r="K18" s="19">
        <f t="shared" si="1"/>
        <v>27.921</v>
      </c>
      <c r="L18" s="19">
        <f t="shared" si="2"/>
        <v>30.296</v>
      </c>
      <c r="M18" s="20">
        <f t="shared" si="3"/>
        <v>79.667</v>
      </c>
      <c r="N18" s="21">
        <v>2</v>
      </c>
      <c r="O18" s="22" t="s">
        <v>20</v>
      </c>
    </row>
    <row r="19" spans="1:15" s="1" customFormat="1" ht="36">
      <c r="A19" s="13">
        <v>17</v>
      </c>
      <c r="B19" s="24" t="s">
        <v>16</v>
      </c>
      <c r="C19" s="14" t="s">
        <v>34</v>
      </c>
      <c r="D19" s="24" t="s">
        <v>35</v>
      </c>
      <c r="E19" s="13" t="s">
        <v>38</v>
      </c>
      <c r="F19" s="15">
        <v>201600031630</v>
      </c>
      <c r="G19" s="16">
        <v>67</v>
      </c>
      <c r="H19" s="17">
        <v>86.43</v>
      </c>
      <c r="I19" s="19">
        <v>83.36</v>
      </c>
      <c r="J19" s="19">
        <f t="shared" si="0"/>
        <v>20.1</v>
      </c>
      <c r="K19" s="19">
        <f t="shared" si="1"/>
        <v>25.929</v>
      </c>
      <c r="L19" s="19">
        <f t="shared" si="2"/>
        <v>33.344</v>
      </c>
      <c r="M19" s="20">
        <f t="shared" si="3"/>
        <v>79.373</v>
      </c>
      <c r="N19" s="21">
        <v>3</v>
      </c>
      <c r="O19" s="22" t="s">
        <v>20</v>
      </c>
    </row>
    <row r="20" spans="1:15" s="1" customFormat="1" ht="36">
      <c r="A20" s="13">
        <v>18</v>
      </c>
      <c r="B20" s="24" t="s">
        <v>16</v>
      </c>
      <c r="C20" s="14" t="s">
        <v>34</v>
      </c>
      <c r="D20" s="24" t="s">
        <v>35</v>
      </c>
      <c r="E20" s="13" t="s">
        <v>39</v>
      </c>
      <c r="F20" s="15">
        <v>201600031523</v>
      </c>
      <c r="G20" s="16">
        <v>66.6</v>
      </c>
      <c r="H20" s="17">
        <v>82.7</v>
      </c>
      <c r="I20" s="19">
        <v>85.74</v>
      </c>
      <c r="J20" s="19">
        <f t="shared" si="0"/>
        <v>19.98</v>
      </c>
      <c r="K20" s="19">
        <f t="shared" si="1"/>
        <v>24.81</v>
      </c>
      <c r="L20" s="19">
        <f t="shared" si="2"/>
        <v>34.296</v>
      </c>
      <c r="M20" s="20">
        <f t="shared" si="3"/>
        <v>79.086</v>
      </c>
      <c r="N20" s="21">
        <v>4</v>
      </c>
      <c r="O20" s="22" t="s">
        <v>20</v>
      </c>
    </row>
    <row r="21" spans="1:15" s="1" customFormat="1" ht="36">
      <c r="A21" s="13">
        <v>19</v>
      </c>
      <c r="B21" s="24" t="s">
        <v>16</v>
      </c>
      <c r="C21" s="14" t="s">
        <v>34</v>
      </c>
      <c r="D21" s="24" t="s">
        <v>35</v>
      </c>
      <c r="E21" s="13" t="s">
        <v>40</v>
      </c>
      <c r="F21" s="15">
        <v>201600031618</v>
      </c>
      <c r="G21" s="16">
        <v>59.7</v>
      </c>
      <c r="H21" s="17">
        <v>89.2</v>
      </c>
      <c r="I21" s="19">
        <v>82.294</v>
      </c>
      <c r="J21" s="19">
        <f t="shared" si="0"/>
        <v>17.91</v>
      </c>
      <c r="K21" s="19">
        <f t="shared" si="1"/>
        <v>26.76</v>
      </c>
      <c r="L21" s="19">
        <f t="shared" si="2"/>
        <v>32.9176</v>
      </c>
      <c r="M21" s="20">
        <f t="shared" si="3"/>
        <v>77.5876</v>
      </c>
      <c r="N21" s="21">
        <v>5</v>
      </c>
      <c r="O21" s="22" t="s">
        <v>20</v>
      </c>
    </row>
    <row r="22" spans="1:15" s="1" customFormat="1" ht="36">
      <c r="A22" s="13">
        <v>20</v>
      </c>
      <c r="B22" s="24" t="s">
        <v>16</v>
      </c>
      <c r="C22" s="14" t="s">
        <v>34</v>
      </c>
      <c r="D22" s="24" t="s">
        <v>35</v>
      </c>
      <c r="E22" s="13" t="s">
        <v>41</v>
      </c>
      <c r="F22" s="15">
        <v>201600031627</v>
      </c>
      <c r="G22" s="16">
        <v>68.1</v>
      </c>
      <c r="H22" s="17">
        <v>71.56</v>
      </c>
      <c r="I22" s="19">
        <v>79.8</v>
      </c>
      <c r="J22" s="19">
        <f t="shared" si="0"/>
        <v>20.43</v>
      </c>
      <c r="K22" s="19">
        <f t="shared" si="1"/>
        <v>21.468</v>
      </c>
      <c r="L22" s="19">
        <f t="shared" si="2"/>
        <v>31.92</v>
      </c>
      <c r="M22" s="20">
        <f t="shared" si="3"/>
        <v>73.818</v>
      </c>
      <c r="N22" s="21">
        <v>6</v>
      </c>
      <c r="O22" s="22" t="s">
        <v>20</v>
      </c>
    </row>
    <row r="23" spans="1:15" s="1" customFormat="1" ht="36">
      <c r="A23" s="13">
        <v>21</v>
      </c>
      <c r="B23" s="24" t="s">
        <v>16</v>
      </c>
      <c r="C23" s="14" t="s">
        <v>34</v>
      </c>
      <c r="D23" s="24" t="s">
        <v>35</v>
      </c>
      <c r="E23" s="13" t="s">
        <v>42</v>
      </c>
      <c r="F23" s="15">
        <v>201600031605</v>
      </c>
      <c r="G23" s="16">
        <v>55.1</v>
      </c>
      <c r="H23" s="17">
        <v>85.5</v>
      </c>
      <c r="I23" s="19">
        <v>76.3</v>
      </c>
      <c r="J23" s="19">
        <f t="shared" si="0"/>
        <v>16.53</v>
      </c>
      <c r="K23" s="19">
        <f t="shared" si="1"/>
        <v>25.65</v>
      </c>
      <c r="L23" s="19">
        <f t="shared" si="2"/>
        <v>30.52</v>
      </c>
      <c r="M23" s="20">
        <f t="shared" si="3"/>
        <v>72.7</v>
      </c>
      <c r="N23" s="21">
        <v>7</v>
      </c>
      <c r="O23" s="22" t="s">
        <v>20</v>
      </c>
    </row>
    <row r="24" spans="1:15" s="1" customFormat="1" ht="36">
      <c r="A24" s="13">
        <v>22</v>
      </c>
      <c r="B24" s="24" t="s">
        <v>16</v>
      </c>
      <c r="C24" s="14" t="s">
        <v>34</v>
      </c>
      <c r="D24" s="24" t="s">
        <v>35</v>
      </c>
      <c r="E24" s="13" t="s">
        <v>43</v>
      </c>
      <c r="F24" s="15">
        <v>201600031521</v>
      </c>
      <c r="G24" s="16">
        <v>54.9</v>
      </c>
      <c r="H24" s="17">
        <v>82.46</v>
      </c>
      <c r="I24" s="19">
        <v>78.4</v>
      </c>
      <c r="J24" s="19">
        <f t="shared" si="0"/>
        <v>16.47</v>
      </c>
      <c r="K24" s="19">
        <f t="shared" si="1"/>
        <v>24.738</v>
      </c>
      <c r="L24" s="19">
        <f t="shared" si="2"/>
        <v>31.36</v>
      </c>
      <c r="M24" s="20">
        <f t="shared" si="3"/>
        <v>72.568</v>
      </c>
      <c r="N24" s="21">
        <v>8</v>
      </c>
      <c r="O24" s="22" t="s">
        <v>20</v>
      </c>
    </row>
    <row r="25" spans="1:15" s="1" customFormat="1" ht="36">
      <c r="A25" s="13">
        <v>23</v>
      </c>
      <c r="B25" s="24" t="s">
        <v>16</v>
      </c>
      <c r="C25" s="14" t="s">
        <v>34</v>
      </c>
      <c r="D25" s="24" t="s">
        <v>35</v>
      </c>
      <c r="E25" s="13" t="s">
        <v>44</v>
      </c>
      <c r="F25" s="15">
        <v>201600031617</v>
      </c>
      <c r="G25" s="16">
        <v>57.9</v>
      </c>
      <c r="H25" s="17">
        <v>82.4</v>
      </c>
      <c r="I25" s="19">
        <v>73.52</v>
      </c>
      <c r="J25" s="19">
        <f t="shared" si="0"/>
        <v>17.37</v>
      </c>
      <c r="K25" s="19">
        <f t="shared" si="1"/>
        <v>24.72</v>
      </c>
      <c r="L25" s="19">
        <f t="shared" si="2"/>
        <v>29.408</v>
      </c>
      <c r="M25" s="20">
        <f t="shared" si="3"/>
        <v>71.498</v>
      </c>
      <c r="N25" s="21">
        <v>9</v>
      </c>
      <c r="O25" s="22" t="s">
        <v>20</v>
      </c>
    </row>
    <row r="26" spans="1:15" s="1" customFormat="1" ht="36">
      <c r="A26" s="13">
        <v>24</v>
      </c>
      <c r="B26" s="24" t="s">
        <v>16</v>
      </c>
      <c r="C26" s="14" t="s">
        <v>34</v>
      </c>
      <c r="D26" s="24" t="s">
        <v>35</v>
      </c>
      <c r="E26" s="13" t="s">
        <v>45</v>
      </c>
      <c r="F26" s="15">
        <v>201600031611</v>
      </c>
      <c r="G26" s="16">
        <v>53.8</v>
      </c>
      <c r="H26" s="17">
        <v>80.72</v>
      </c>
      <c r="I26" s="19">
        <v>77.8</v>
      </c>
      <c r="J26" s="19">
        <f t="shared" si="0"/>
        <v>16.14</v>
      </c>
      <c r="K26" s="19">
        <f t="shared" si="1"/>
        <v>24.216</v>
      </c>
      <c r="L26" s="19">
        <f t="shared" si="2"/>
        <v>31.12</v>
      </c>
      <c r="M26" s="20">
        <f t="shared" si="3"/>
        <v>71.476</v>
      </c>
      <c r="N26" s="21">
        <v>10</v>
      </c>
      <c r="O26" s="22"/>
    </row>
    <row r="27" spans="1:15" s="1" customFormat="1" ht="36">
      <c r="A27" s="13">
        <v>25</v>
      </c>
      <c r="B27" s="24" t="s">
        <v>16</v>
      </c>
      <c r="C27" s="14" t="s">
        <v>34</v>
      </c>
      <c r="D27" s="24" t="s">
        <v>35</v>
      </c>
      <c r="E27" s="13" t="s">
        <v>46</v>
      </c>
      <c r="F27" s="15">
        <v>201600031606</v>
      </c>
      <c r="G27" s="16">
        <v>61.6</v>
      </c>
      <c r="H27" s="17">
        <v>80.08</v>
      </c>
      <c r="I27" s="19">
        <v>70.8</v>
      </c>
      <c r="J27" s="19">
        <f t="shared" si="0"/>
        <v>18.48</v>
      </c>
      <c r="K27" s="19">
        <f t="shared" si="1"/>
        <v>24.024</v>
      </c>
      <c r="L27" s="19">
        <f t="shared" si="2"/>
        <v>28.32</v>
      </c>
      <c r="M27" s="20">
        <f t="shared" si="3"/>
        <v>70.824</v>
      </c>
      <c r="N27" s="21">
        <v>11</v>
      </c>
      <c r="O27" s="22"/>
    </row>
    <row r="28" spans="1:15" s="1" customFormat="1" ht="36">
      <c r="A28" s="13">
        <v>26</v>
      </c>
      <c r="B28" s="24" t="s">
        <v>16</v>
      </c>
      <c r="C28" s="14" t="s">
        <v>34</v>
      </c>
      <c r="D28" s="24" t="s">
        <v>35</v>
      </c>
      <c r="E28" s="13" t="s">
        <v>47</v>
      </c>
      <c r="F28" s="15">
        <v>201600031522</v>
      </c>
      <c r="G28" s="16">
        <v>50.9</v>
      </c>
      <c r="H28" s="17">
        <v>76.8</v>
      </c>
      <c r="I28" s="19">
        <v>80.04</v>
      </c>
      <c r="J28" s="19">
        <f t="shared" si="0"/>
        <v>15.27</v>
      </c>
      <c r="K28" s="19">
        <f t="shared" si="1"/>
        <v>23.04</v>
      </c>
      <c r="L28" s="19">
        <f t="shared" si="2"/>
        <v>32.016</v>
      </c>
      <c r="M28" s="20">
        <f t="shared" si="3"/>
        <v>70.326</v>
      </c>
      <c r="N28" s="21">
        <v>12</v>
      </c>
      <c r="O28" s="22"/>
    </row>
    <row r="29" spans="1:15" s="1" customFormat="1" ht="36">
      <c r="A29" s="13">
        <v>27</v>
      </c>
      <c r="B29" s="24" t="s">
        <v>16</v>
      </c>
      <c r="C29" s="14" t="s">
        <v>34</v>
      </c>
      <c r="D29" s="24" t="s">
        <v>35</v>
      </c>
      <c r="E29" s="13" t="s">
        <v>48</v>
      </c>
      <c r="F29" s="15">
        <v>201600031529</v>
      </c>
      <c r="G29" s="16">
        <v>52.1</v>
      </c>
      <c r="H29" s="17">
        <v>81.8</v>
      </c>
      <c r="I29" s="19">
        <v>75.2</v>
      </c>
      <c r="J29" s="19">
        <f t="shared" si="0"/>
        <v>15.63</v>
      </c>
      <c r="K29" s="19">
        <f t="shared" si="1"/>
        <v>24.54</v>
      </c>
      <c r="L29" s="19">
        <f t="shared" si="2"/>
        <v>30.08</v>
      </c>
      <c r="M29" s="20">
        <f t="shared" si="3"/>
        <v>70.25</v>
      </c>
      <c r="N29" s="21">
        <v>13</v>
      </c>
      <c r="O29" s="22"/>
    </row>
    <row r="30" spans="1:15" s="1" customFormat="1" ht="36">
      <c r="A30" s="13">
        <v>28</v>
      </c>
      <c r="B30" s="24" t="s">
        <v>16</v>
      </c>
      <c r="C30" s="14" t="s">
        <v>34</v>
      </c>
      <c r="D30" s="24" t="s">
        <v>35</v>
      </c>
      <c r="E30" s="13" t="s">
        <v>49</v>
      </c>
      <c r="F30" s="15">
        <v>201600031619</v>
      </c>
      <c r="G30" s="16">
        <v>51.6</v>
      </c>
      <c r="H30" s="17">
        <v>81.24</v>
      </c>
      <c r="I30" s="19">
        <v>70.88</v>
      </c>
      <c r="J30" s="19">
        <f t="shared" si="0"/>
        <v>15.48</v>
      </c>
      <c r="K30" s="19">
        <f t="shared" si="1"/>
        <v>24.372</v>
      </c>
      <c r="L30" s="19">
        <f t="shared" si="2"/>
        <v>28.352</v>
      </c>
      <c r="M30" s="20">
        <f t="shared" si="3"/>
        <v>68.204</v>
      </c>
      <c r="N30" s="21">
        <v>14</v>
      </c>
      <c r="O30" s="22"/>
    </row>
    <row r="31" spans="1:15" s="1" customFormat="1" ht="36">
      <c r="A31" s="13">
        <v>29</v>
      </c>
      <c r="B31" s="24" t="s">
        <v>16</v>
      </c>
      <c r="C31" s="14" t="s">
        <v>34</v>
      </c>
      <c r="D31" s="24" t="s">
        <v>35</v>
      </c>
      <c r="E31" s="13" t="s">
        <v>50</v>
      </c>
      <c r="F31" s="15">
        <v>201600031607</v>
      </c>
      <c r="G31" s="16">
        <v>56.4</v>
      </c>
      <c r="H31" s="17">
        <v>74.24</v>
      </c>
      <c r="I31" s="19">
        <v>69.6</v>
      </c>
      <c r="J31" s="19">
        <f t="shared" si="0"/>
        <v>16.92</v>
      </c>
      <c r="K31" s="19">
        <f t="shared" si="1"/>
        <v>22.272</v>
      </c>
      <c r="L31" s="19">
        <f t="shared" si="2"/>
        <v>27.84</v>
      </c>
      <c r="M31" s="20">
        <f t="shared" si="3"/>
        <v>67.032</v>
      </c>
      <c r="N31" s="21">
        <v>15</v>
      </c>
      <c r="O31" s="22"/>
    </row>
    <row r="32" spans="1:15" s="1" customFormat="1" ht="36">
      <c r="A32" s="13">
        <v>30</v>
      </c>
      <c r="B32" s="24" t="s">
        <v>16</v>
      </c>
      <c r="C32" s="14" t="s">
        <v>34</v>
      </c>
      <c r="D32" s="24" t="s">
        <v>35</v>
      </c>
      <c r="E32" s="13" t="s">
        <v>51</v>
      </c>
      <c r="F32" s="15">
        <v>201600031515</v>
      </c>
      <c r="G32" s="16">
        <v>50.6</v>
      </c>
      <c r="H32" s="17">
        <v>81.56</v>
      </c>
      <c r="I32" s="19">
        <v>65.02</v>
      </c>
      <c r="J32" s="19">
        <f t="shared" si="0"/>
        <v>15.18</v>
      </c>
      <c r="K32" s="19">
        <f t="shared" si="1"/>
        <v>24.468</v>
      </c>
      <c r="L32" s="19">
        <f t="shared" si="2"/>
        <v>26.008</v>
      </c>
      <c r="M32" s="20">
        <f t="shared" si="3"/>
        <v>65.656</v>
      </c>
      <c r="N32" s="21">
        <v>16</v>
      </c>
      <c r="O32" s="22"/>
    </row>
    <row r="33" spans="1:15" s="1" customFormat="1" ht="36">
      <c r="A33" s="13">
        <v>31</v>
      </c>
      <c r="B33" s="24" t="s">
        <v>16</v>
      </c>
      <c r="C33" s="14" t="s">
        <v>34</v>
      </c>
      <c r="D33" s="24" t="s">
        <v>35</v>
      </c>
      <c r="E33" s="13" t="s">
        <v>52</v>
      </c>
      <c r="F33" s="15">
        <v>201600031622</v>
      </c>
      <c r="G33" s="16">
        <v>50</v>
      </c>
      <c r="H33" s="17">
        <v>69.22</v>
      </c>
      <c r="I33" s="19">
        <v>62.2</v>
      </c>
      <c r="J33" s="19">
        <f t="shared" si="0"/>
        <v>15</v>
      </c>
      <c r="K33" s="19">
        <f t="shared" si="1"/>
        <v>20.766</v>
      </c>
      <c r="L33" s="19">
        <f t="shared" si="2"/>
        <v>24.88</v>
      </c>
      <c r="M33" s="20">
        <f t="shared" si="3"/>
        <v>60.646</v>
      </c>
      <c r="N33" s="21">
        <v>17</v>
      </c>
      <c r="O33" s="22"/>
    </row>
    <row r="34" spans="1:15" s="1" customFormat="1" ht="36">
      <c r="A34" s="13">
        <v>32</v>
      </c>
      <c r="B34" s="24" t="s">
        <v>16</v>
      </c>
      <c r="C34" s="14" t="s">
        <v>34</v>
      </c>
      <c r="D34" s="24" t="s">
        <v>35</v>
      </c>
      <c r="E34" s="13" t="s">
        <v>53</v>
      </c>
      <c r="F34" s="15">
        <v>201600031520</v>
      </c>
      <c r="G34" s="16">
        <v>52.6</v>
      </c>
      <c r="H34" s="17">
        <v>80.1</v>
      </c>
      <c r="I34" s="19">
        <v>37</v>
      </c>
      <c r="J34" s="19">
        <f t="shared" si="0"/>
        <v>15.78</v>
      </c>
      <c r="K34" s="19">
        <f t="shared" si="1"/>
        <v>24.03</v>
      </c>
      <c r="L34" s="19">
        <f t="shared" si="2"/>
        <v>14.8</v>
      </c>
      <c r="M34" s="20">
        <f t="shared" si="3"/>
        <v>54.61</v>
      </c>
      <c r="N34" s="21">
        <v>18</v>
      </c>
      <c r="O34" s="22"/>
    </row>
    <row r="35" spans="1:15" s="1" customFormat="1" ht="36">
      <c r="A35" s="13">
        <v>33</v>
      </c>
      <c r="B35" s="24" t="s">
        <v>16</v>
      </c>
      <c r="C35" s="14" t="s">
        <v>34</v>
      </c>
      <c r="D35" s="24" t="s">
        <v>35</v>
      </c>
      <c r="E35" s="13" t="s">
        <v>54</v>
      </c>
      <c r="F35" s="15">
        <v>201600031608</v>
      </c>
      <c r="G35" s="16">
        <v>69.6</v>
      </c>
      <c r="H35" s="17"/>
      <c r="I35" s="19"/>
      <c r="J35" s="19">
        <f t="shared" si="0"/>
        <v>20.88</v>
      </c>
      <c r="K35" s="19">
        <f t="shared" si="1"/>
        <v>0</v>
      </c>
      <c r="L35" s="19">
        <f t="shared" si="2"/>
        <v>0</v>
      </c>
      <c r="M35" s="20">
        <f t="shared" si="3"/>
        <v>20.88</v>
      </c>
      <c r="N35" s="21">
        <v>19</v>
      </c>
      <c r="O35" s="22"/>
    </row>
    <row r="36" spans="1:15" s="1" customFormat="1" ht="36">
      <c r="A36" s="13">
        <v>34</v>
      </c>
      <c r="B36" s="24" t="s">
        <v>16</v>
      </c>
      <c r="C36" s="14" t="s">
        <v>34</v>
      </c>
      <c r="D36" s="24" t="s">
        <v>35</v>
      </c>
      <c r="E36" s="13" t="s">
        <v>55</v>
      </c>
      <c r="F36" s="15">
        <v>201600031620</v>
      </c>
      <c r="G36" s="16">
        <v>51.1</v>
      </c>
      <c r="H36" s="17"/>
      <c r="I36" s="19"/>
      <c r="J36" s="19">
        <f aca="true" t="shared" si="4" ref="J36:J63">G36*0.3</f>
        <v>15.33</v>
      </c>
      <c r="K36" s="19">
        <f aca="true" t="shared" si="5" ref="K36:K63">H36*0.3</f>
        <v>0</v>
      </c>
      <c r="L36" s="19">
        <f aca="true" t="shared" si="6" ref="L36:L63">I36*0.4</f>
        <v>0</v>
      </c>
      <c r="M36" s="20">
        <f aca="true" t="shared" si="7" ref="M36:M63">J36+K36+L36</f>
        <v>15.33</v>
      </c>
      <c r="N36" s="21">
        <v>20</v>
      </c>
      <c r="O36" s="22"/>
    </row>
    <row r="37" spans="1:15" s="1" customFormat="1" ht="48">
      <c r="A37" s="13">
        <v>35</v>
      </c>
      <c r="B37" s="24" t="s">
        <v>56</v>
      </c>
      <c r="C37" s="14" t="s">
        <v>57</v>
      </c>
      <c r="D37" s="24" t="s">
        <v>58</v>
      </c>
      <c r="E37" s="13" t="s">
        <v>59</v>
      </c>
      <c r="F37" s="15">
        <v>201600032115</v>
      </c>
      <c r="G37" s="16">
        <v>89.1</v>
      </c>
      <c r="H37" s="18">
        <v>84.4</v>
      </c>
      <c r="I37" s="23">
        <v>80.4</v>
      </c>
      <c r="J37" s="19">
        <f t="shared" si="4"/>
        <v>26.73</v>
      </c>
      <c r="K37" s="19">
        <f t="shared" si="5"/>
        <v>25.32</v>
      </c>
      <c r="L37" s="19">
        <f t="shared" si="6"/>
        <v>32.16</v>
      </c>
      <c r="M37" s="20">
        <f t="shared" si="7"/>
        <v>84.21</v>
      </c>
      <c r="N37" s="21">
        <v>1</v>
      </c>
      <c r="O37" s="22" t="s">
        <v>20</v>
      </c>
    </row>
    <row r="38" spans="1:15" s="1" customFormat="1" ht="48">
      <c r="A38" s="13">
        <v>36</v>
      </c>
      <c r="B38" s="24" t="s">
        <v>56</v>
      </c>
      <c r="C38" s="14" t="s">
        <v>57</v>
      </c>
      <c r="D38" s="24" t="s">
        <v>58</v>
      </c>
      <c r="E38" s="13" t="s">
        <v>60</v>
      </c>
      <c r="F38" s="15">
        <v>201600032110</v>
      </c>
      <c r="G38" s="16">
        <v>80.8</v>
      </c>
      <c r="H38" s="18">
        <v>77</v>
      </c>
      <c r="I38" s="23">
        <v>88.4</v>
      </c>
      <c r="J38" s="19">
        <f t="shared" si="4"/>
        <v>24.24</v>
      </c>
      <c r="K38" s="19">
        <f t="shared" si="5"/>
        <v>23.1</v>
      </c>
      <c r="L38" s="19">
        <f t="shared" si="6"/>
        <v>35.36</v>
      </c>
      <c r="M38" s="20">
        <f t="shared" si="7"/>
        <v>82.7</v>
      </c>
      <c r="N38" s="21">
        <v>2</v>
      </c>
      <c r="O38" s="22" t="s">
        <v>20</v>
      </c>
    </row>
    <row r="39" spans="1:15" s="1" customFormat="1" ht="48">
      <c r="A39" s="13">
        <v>37</v>
      </c>
      <c r="B39" s="24" t="s">
        <v>56</v>
      </c>
      <c r="C39" s="14" t="s">
        <v>57</v>
      </c>
      <c r="D39" s="24" t="s">
        <v>58</v>
      </c>
      <c r="E39" s="13" t="s">
        <v>61</v>
      </c>
      <c r="F39" s="15">
        <v>201600032105</v>
      </c>
      <c r="G39" s="16">
        <v>77.1</v>
      </c>
      <c r="H39" s="18">
        <v>82.2</v>
      </c>
      <c r="I39" s="23">
        <v>80.2</v>
      </c>
      <c r="J39" s="19">
        <f t="shared" si="4"/>
        <v>23.13</v>
      </c>
      <c r="K39" s="19">
        <f t="shared" si="5"/>
        <v>24.66</v>
      </c>
      <c r="L39" s="19">
        <f t="shared" si="6"/>
        <v>32.08</v>
      </c>
      <c r="M39" s="20">
        <f t="shared" si="7"/>
        <v>79.87</v>
      </c>
      <c r="N39" s="21">
        <v>3</v>
      </c>
      <c r="O39" s="22" t="s">
        <v>20</v>
      </c>
    </row>
    <row r="40" spans="1:15" s="1" customFormat="1" ht="48">
      <c r="A40" s="13">
        <v>38</v>
      </c>
      <c r="B40" s="24" t="s">
        <v>56</v>
      </c>
      <c r="C40" s="14" t="s">
        <v>57</v>
      </c>
      <c r="D40" s="24" t="s">
        <v>58</v>
      </c>
      <c r="E40" s="13" t="s">
        <v>62</v>
      </c>
      <c r="F40" s="15">
        <v>201600031923</v>
      </c>
      <c r="G40" s="16">
        <v>63.3</v>
      </c>
      <c r="H40" s="18">
        <v>82.4</v>
      </c>
      <c r="I40" s="23">
        <v>89.4</v>
      </c>
      <c r="J40" s="19">
        <f t="shared" si="4"/>
        <v>18.99</v>
      </c>
      <c r="K40" s="19">
        <f t="shared" si="5"/>
        <v>24.72</v>
      </c>
      <c r="L40" s="19">
        <f t="shared" si="6"/>
        <v>35.76</v>
      </c>
      <c r="M40" s="20">
        <f t="shared" si="7"/>
        <v>79.47</v>
      </c>
      <c r="N40" s="21">
        <v>4</v>
      </c>
      <c r="O40" s="22" t="s">
        <v>20</v>
      </c>
    </row>
    <row r="41" spans="1:15" s="1" customFormat="1" ht="48">
      <c r="A41" s="13">
        <v>39</v>
      </c>
      <c r="B41" s="24" t="s">
        <v>56</v>
      </c>
      <c r="C41" s="14" t="s">
        <v>57</v>
      </c>
      <c r="D41" s="24" t="s">
        <v>58</v>
      </c>
      <c r="E41" s="13" t="s">
        <v>63</v>
      </c>
      <c r="F41" s="15">
        <v>201600031928</v>
      </c>
      <c r="G41" s="16">
        <v>72.8</v>
      </c>
      <c r="H41" s="18">
        <v>78.2</v>
      </c>
      <c r="I41" s="23">
        <v>82.8</v>
      </c>
      <c r="J41" s="19">
        <f t="shared" si="4"/>
        <v>21.84</v>
      </c>
      <c r="K41" s="19">
        <f t="shared" si="5"/>
        <v>23.46</v>
      </c>
      <c r="L41" s="19">
        <f t="shared" si="6"/>
        <v>33.12</v>
      </c>
      <c r="M41" s="20">
        <f t="shared" si="7"/>
        <v>78.42</v>
      </c>
      <c r="N41" s="21">
        <v>5</v>
      </c>
      <c r="O41" s="22" t="s">
        <v>20</v>
      </c>
    </row>
    <row r="42" spans="1:15" s="1" customFormat="1" ht="48">
      <c r="A42" s="13">
        <v>40</v>
      </c>
      <c r="B42" s="24" t="s">
        <v>56</v>
      </c>
      <c r="C42" s="14" t="s">
        <v>57</v>
      </c>
      <c r="D42" s="24" t="s">
        <v>58</v>
      </c>
      <c r="E42" s="13" t="s">
        <v>64</v>
      </c>
      <c r="F42" s="15">
        <v>201600032005</v>
      </c>
      <c r="G42" s="16">
        <v>69.2</v>
      </c>
      <c r="H42" s="18">
        <v>78.8</v>
      </c>
      <c r="I42" s="23">
        <v>83.6</v>
      </c>
      <c r="J42" s="19">
        <f t="shared" si="4"/>
        <v>20.76</v>
      </c>
      <c r="K42" s="19">
        <f t="shared" si="5"/>
        <v>23.64</v>
      </c>
      <c r="L42" s="19">
        <f t="shared" si="6"/>
        <v>33.44</v>
      </c>
      <c r="M42" s="20">
        <f t="shared" si="7"/>
        <v>77.84</v>
      </c>
      <c r="N42" s="21">
        <v>6</v>
      </c>
      <c r="O42" s="22" t="s">
        <v>20</v>
      </c>
    </row>
    <row r="43" spans="1:15" s="1" customFormat="1" ht="48">
      <c r="A43" s="13">
        <v>41</v>
      </c>
      <c r="B43" s="24" t="s">
        <v>56</v>
      </c>
      <c r="C43" s="14" t="s">
        <v>57</v>
      </c>
      <c r="D43" s="24" t="s">
        <v>58</v>
      </c>
      <c r="E43" s="13" t="s">
        <v>65</v>
      </c>
      <c r="F43" s="15">
        <v>201600031911</v>
      </c>
      <c r="G43" s="16">
        <v>65</v>
      </c>
      <c r="H43" s="18">
        <v>84</v>
      </c>
      <c r="I43" s="23">
        <v>82.4</v>
      </c>
      <c r="J43" s="19">
        <f t="shared" si="4"/>
        <v>19.5</v>
      </c>
      <c r="K43" s="19">
        <f t="shared" si="5"/>
        <v>25.2</v>
      </c>
      <c r="L43" s="19">
        <f t="shared" si="6"/>
        <v>32.96</v>
      </c>
      <c r="M43" s="20">
        <f t="shared" si="7"/>
        <v>77.66</v>
      </c>
      <c r="N43" s="21">
        <v>7</v>
      </c>
      <c r="O43" s="22" t="s">
        <v>20</v>
      </c>
    </row>
    <row r="44" spans="1:15" s="1" customFormat="1" ht="48">
      <c r="A44" s="13">
        <v>42</v>
      </c>
      <c r="B44" s="24" t="s">
        <v>56</v>
      </c>
      <c r="C44" s="14" t="s">
        <v>57</v>
      </c>
      <c r="D44" s="24" t="s">
        <v>58</v>
      </c>
      <c r="E44" s="13" t="s">
        <v>66</v>
      </c>
      <c r="F44" s="15">
        <v>201600032013</v>
      </c>
      <c r="G44" s="16">
        <v>68.8</v>
      </c>
      <c r="H44" s="18">
        <v>81.4</v>
      </c>
      <c r="I44" s="23">
        <v>81.2</v>
      </c>
      <c r="J44" s="19">
        <f t="shared" si="4"/>
        <v>20.64</v>
      </c>
      <c r="K44" s="19">
        <f t="shared" si="5"/>
        <v>24.42</v>
      </c>
      <c r="L44" s="19">
        <f t="shared" si="6"/>
        <v>32.48</v>
      </c>
      <c r="M44" s="20">
        <f t="shared" si="7"/>
        <v>77.54</v>
      </c>
      <c r="N44" s="21">
        <v>8</v>
      </c>
      <c r="O44" s="22" t="s">
        <v>20</v>
      </c>
    </row>
    <row r="45" spans="1:15" s="1" customFormat="1" ht="48">
      <c r="A45" s="13">
        <v>43</v>
      </c>
      <c r="B45" s="24" t="s">
        <v>56</v>
      </c>
      <c r="C45" s="14" t="s">
        <v>57</v>
      </c>
      <c r="D45" s="24" t="s">
        <v>58</v>
      </c>
      <c r="E45" s="13" t="s">
        <v>67</v>
      </c>
      <c r="F45" s="15">
        <v>201600031916</v>
      </c>
      <c r="G45" s="16">
        <v>67.7</v>
      </c>
      <c r="H45" s="18">
        <v>73</v>
      </c>
      <c r="I45" s="23">
        <v>86.4</v>
      </c>
      <c r="J45" s="19">
        <f t="shared" si="4"/>
        <v>20.31</v>
      </c>
      <c r="K45" s="19">
        <f t="shared" si="5"/>
        <v>21.9</v>
      </c>
      <c r="L45" s="19">
        <f t="shared" si="6"/>
        <v>34.56</v>
      </c>
      <c r="M45" s="20">
        <f t="shared" si="7"/>
        <v>76.77</v>
      </c>
      <c r="N45" s="21">
        <v>9</v>
      </c>
      <c r="O45" s="22" t="s">
        <v>20</v>
      </c>
    </row>
    <row r="46" spans="1:15" s="1" customFormat="1" ht="48">
      <c r="A46" s="13">
        <v>44</v>
      </c>
      <c r="B46" s="24" t="s">
        <v>56</v>
      </c>
      <c r="C46" s="14" t="s">
        <v>57</v>
      </c>
      <c r="D46" s="24" t="s">
        <v>58</v>
      </c>
      <c r="E46" s="13" t="s">
        <v>68</v>
      </c>
      <c r="F46" s="15">
        <v>201600031912</v>
      </c>
      <c r="G46" s="16">
        <v>67.3</v>
      </c>
      <c r="H46" s="18">
        <v>69.2</v>
      </c>
      <c r="I46" s="23">
        <v>84.2</v>
      </c>
      <c r="J46" s="19">
        <f t="shared" si="4"/>
        <v>20.19</v>
      </c>
      <c r="K46" s="19">
        <f t="shared" si="5"/>
        <v>20.76</v>
      </c>
      <c r="L46" s="19">
        <f t="shared" si="6"/>
        <v>33.68</v>
      </c>
      <c r="M46" s="20">
        <f t="shared" si="7"/>
        <v>74.63</v>
      </c>
      <c r="N46" s="21">
        <v>10</v>
      </c>
      <c r="O46" s="22"/>
    </row>
    <row r="47" spans="1:15" s="1" customFormat="1" ht="48">
      <c r="A47" s="13">
        <v>45</v>
      </c>
      <c r="B47" s="24" t="s">
        <v>56</v>
      </c>
      <c r="C47" s="14" t="s">
        <v>57</v>
      </c>
      <c r="D47" s="24" t="s">
        <v>58</v>
      </c>
      <c r="E47" s="13" t="s">
        <v>69</v>
      </c>
      <c r="F47" s="15">
        <v>201600031927</v>
      </c>
      <c r="G47" s="16">
        <v>70.6</v>
      </c>
      <c r="H47" s="18">
        <v>75.6</v>
      </c>
      <c r="I47" s="23">
        <v>76.4</v>
      </c>
      <c r="J47" s="19">
        <f t="shared" si="4"/>
        <v>21.18</v>
      </c>
      <c r="K47" s="19">
        <f t="shared" si="5"/>
        <v>22.68</v>
      </c>
      <c r="L47" s="19">
        <f t="shared" si="6"/>
        <v>30.56</v>
      </c>
      <c r="M47" s="20">
        <f t="shared" si="7"/>
        <v>74.42</v>
      </c>
      <c r="N47" s="21">
        <v>11</v>
      </c>
      <c r="O47" s="22"/>
    </row>
    <row r="48" spans="1:15" s="1" customFormat="1" ht="48">
      <c r="A48" s="13">
        <v>46</v>
      </c>
      <c r="B48" s="24" t="s">
        <v>56</v>
      </c>
      <c r="C48" s="14" t="s">
        <v>57</v>
      </c>
      <c r="D48" s="24" t="s">
        <v>58</v>
      </c>
      <c r="E48" s="13" t="s">
        <v>70</v>
      </c>
      <c r="F48" s="15">
        <v>201600032107</v>
      </c>
      <c r="G48" s="16">
        <v>67.5</v>
      </c>
      <c r="H48" s="18">
        <v>79.6</v>
      </c>
      <c r="I48" s="23">
        <v>75.4</v>
      </c>
      <c r="J48" s="19">
        <f t="shared" si="4"/>
        <v>20.25</v>
      </c>
      <c r="K48" s="19">
        <f t="shared" si="5"/>
        <v>23.88</v>
      </c>
      <c r="L48" s="19">
        <f t="shared" si="6"/>
        <v>30.16</v>
      </c>
      <c r="M48" s="20">
        <f t="shared" si="7"/>
        <v>74.29</v>
      </c>
      <c r="N48" s="21">
        <v>12</v>
      </c>
      <c r="O48" s="22"/>
    </row>
    <row r="49" spans="1:15" s="1" customFormat="1" ht="48">
      <c r="A49" s="13">
        <v>47</v>
      </c>
      <c r="B49" s="24" t="s">
        <v>56</v>
      </c>
      <c r="C49" s="14" t="s">
        <v>57</v>
      </c>
      <c r="D49" s="24" t="s">
        <v>58</v>
      </c>
      <c r="E49" s="13" t="s">
        <v>71</v>
      </c>
      <c r="F49" s="15">
        <v>201600032011</v>
      </c>
      <c r="G49" s="16">
        <v>69.6</v>
      </c>
      <c r="H49" s="18">
        <v>81.8</v>
      </c>
      <c r="I49" s="23">
        <v>70.8</v>
      </c>
      <c r="J49" s="19">
        <f t="shared" si="4"/>
        <v>20.88</v>
      </c>
      <c r="K49" s="19">
        <f t="shared" si="5"/>
        <v>24.54</v>
      </c>
      <c r="L49" s="19">
        <f t="shared" si="6"/>
        <v>28.32</v>
      </c>
      <c r="M49" s="20">
        <f t="shared" si="7"/>
        <v>73.74</v>
      </c>
      <c r="N49" s="21">
        <v>13</v>
      </c>
      <c r="O49" s="22"/>
    </row>
    <row r="50" spans="1:15" s="1" customFormat="1" ht="48">
      <c r="A50" s="13">
        <v>48</v>
      </c>
      <c r="B50" s="24" t="s">
        <v>56</v>
      </c>
      <c r="C50" s="14" t="s">
        <v>57</v>
      </c>
      <c r="D50" s="24" t="s">
        <v>58</v>
      </c>
      <c r="E50" s="13" t="s">
        <v>72</v>
      </c>
      <c r="F50" s="15">
        <v>201600032017</v>
      </c>
      <c r="G50" s="16">
        <v>65.4</v>
      </c>
      <c r="H50" s="18">
        <v>85.4</v>
      </c>
      <c r="I50" s="23">
        <v>70.8</v>
      </c>
      <c r="J50" s="19">
        <f t="shared" si="4"/>
        <v>19.62</v>
      </c>
      <c r="K50" s="19">
        <f t="shared" si="5"/>
        <v>25.62</v>
      </c>
      <c r="L50" s="19">
        <f t="shared" si="6"/>
        <v>28.32</v>
      </c>
      <c r="M50" s="20">
        <f t="shared" si="7"/>
        <v>73.56</v>
      </c>
      <c r="N50" s="21">
        <v>14</v>
      </c>
      <c r="O50" s="22"/>
    </row>
    <row r="51" spans="1:15" s="1" customFormat="1" ht="48">
      <c r="A51" s="13">
        <v>49</v>
      </c>
      <c r="B51" s="24" t="s">
        <v>56</v>
      </c>
      <c r="C51" s="14" t="s">
        <v>57</v>
      </c>
      <c r="D51" s="24" t="s">
        <v>58</v>
      </c>
      <c r="E51" s="13" t="s">
        <v>73</v>
      </c>
      <c r="F51" s="15">
        <v>201600032014</v>
      </c>
      <c r="G51" s="16">
        <v>63.6</v>
      </c>
      <c r="H51" s="18">
        <v>79.2</v>
      </c>
      <c r="I51" s="23">
        <v>76.8</v>
      </c>
      <c r="J51" s="19">
        <f t="shared" si="4"/>
        <v>19.08</v>
      </c>
      <c r="K51" s="19">
        <f t="shared" si="5"/>
        <v>23.76</v>
      </c>
      <c r="L51" s="19">
        <f t="shared" si="6"/>
        <v>30.72</v>
      </c>
      <c r="M51" s="20">
        <f t="shared" si="7"/>
        <v>73.56</v>
      </c>
      <c r="N51" s="21">
        <v>15</v>
      </c>
      <c r="O51" s="22"/>
    </row>
    <row r="52" spans="1:15" s="1" customFormat="1" ht="48">
      <c r="A52" s="13">
        <v>50</v>
      </c>
      <c r="B52" s="24" t="s">
        <v>56</v>
      </c>
      <c r="C52" s="14" t="s">
        <v>57</v>
      </c>
      <c r="D52" s="24" t="s">
        <v>58</v>
      </c>
      <c r="E52" s="13" t="s">
        <v>74</v>
      </c>
      <c r="F52" s="15">
        <v>201600031913</v>
      </c>
      <c r="G52" s="16">
        <v>63.9</v>
      </c>
      <c r="H52" s="18">
        <v>80.4</v>
      </c>
      <c r="I52" s="23">
        <v>75.4</v>
      </c>
      <c r="J52" s="19">
        <f t="shared" si="4"/>
        <v>19.17</v>
      </c>
      <c r="K52" s="19">
        <f t="shared" si="5"/>
        <v>24.12</v>
      </c>
      <c r="L52" s="19">
        <f t="shared" si="6"/>
        <v>30.16</v>
      </c>
      <c r="M52" s="20">
        <f t="shared" si="7"/>
        <v>73.45</v>
      </c>
      <c r="N52" s="21">
        <v>16</v>
      </c>
      <c r="O52" s="22"/>
    </row>
    <row r="53" spans="1:15" s="1" customFormat="1" ht="48">
      <c r="A53" s="13">
        <v>51</v>
      </c>
      <c r="B53" s="24" t="s">
        <v>56</v>
      </c>
      <c r="C53" s="14" t="s">
        <v>57</v>
      </c>
      <c r="D53" s="24" t="s">
        <v>58</v>
      </c>
      <c r="E53" s="13" t="s">
        <v>75</v>
      </c>
      <c r="F53" s="15">
        <v>201600032007</v>
      </c>
      <c r="G53" s="16">
        <v>82.8</v>
      </c>
      <c r="H53" s="18">
        <v>75</v>
      </c>
      <c r="I53" s="23">
        <v>63.4</v>
      </c>
      <c r="J53" s="19">
        <f t="shared" si="4"/>
        <v>24.84</v>
      </c>
      <c r="K53" s="19">
        <f t="shared" si="5"/>
        <v>22.5</v>
      </c>
      <c r="L53" s="19">
        <f t="shared" si="6"/>
        <v>25.36</v>
      </c>
      <c r="M53" s="20">
        <f t="shared" si="7"/>
        <v>72.7</v>
      </c>
      <c r="N53" s="21">
        <v>17</v>
      </c>
      <c r="O53" s="22"/>
    </row>
    <row r="54" spans="1:15" s="1" customFormat="1" ht="48">
      <c r="A54" s="13">
        <v>52</v>
      </c>
      <c r="B54" s="24" t="s">
        <v>56</v>
      </c>
      <c r="C54" s="14" t="s">
        <v>57</v>
      </c>
      <c r="D54" s="24" t="s">
        <v>58</v>
      </c>
      <c r="E54" s="13" t="s">
        <v>76</v>
      </c>
      <c r="F54" s="15">
        <v>201600032006</v>
      </c>
      <c r="G54" s="16">
        <v>66.8</v>
      </c>
      <c r="H54" s="18">
        <v>79</v>
      </c>
      <c r="I54" s="23">
        <v>71.4</v>
      </c>
      <c r="J54" s="19">
        <f t="shared" si="4"/>
        <v>20.04</v>
      </c>
      <c r="K54" s="19">
        <f t="shared" si="5"/>
        <v>23.7</v>
      </c>
      <c r="L54" s="19">
        <f t="shared" si="6"/>
        <v>28.56</v>
      </c>
      <c r="M54" s="20">
        <f t="shared" si="7"/>
        <v>72.3</v>
      </c>
      <c r="N54" s="21">
        <v>18</v>
      </c>
      <c r="O54" s="22"/>
    </row>
    <row r="55" spans="1:15" s="1" customFormat="1" ht="48">
      <c r="A55" s="13">
        <v>53</v>
      </c>
      <c r="B55" s="24" t="s">
        <v>56</v>
      </c>
      <c r="C55" s="14" t="s">
        <v>57</v>
      </c>
      <c r="D55" s="24" t="s">
        <v>58</v>
      </c>
      <c r="E55" s="13" t="s">
        <v>77</v>
      </c>
      <c r="F55" s="15">
        <v>201600031930</v>
      </c>
      <c r="G55" s="16">
        <v>70.8</v>
      </c>
      <c r="H55" s="18">
        <v>74.6</v>
      </c>
      <c r="I55" s="23">
        <v>70.8</v>
      </c>
      <c r="J55" s="19">
        <f t="shared" si="4"/>
        <v>21.24</v>
      </c>
      <c r="K55" s="19">
        <f t="shared" si="5"/>
        <v>22.38</v>
      </c>
      <c r="L55" s="19">
        <f t="shared" si="6"/>
        <v>28.32</v>
      </c>
      <c r="M55" s="20">
        <f t="shared" si="7"/>
        <v>71.94</v>
      </c>
      <c r="N55" s="21">
        <v>19</v>
      </c>
      <c r="O55" s="22"/>
    </row>
    <row r="56" spans="1:15" s="1" customFormat="1" ht="48">
      <c r="A56" s="13">
        <v>54</v>
      </c>
      <c r="B56" s="24" t="s">
        <v>56</v>
      </c>
      <c r="C56" s="14" t="s">
        <v>57</v>
      </c>
      <c r="D56" s="24" t="s">
        <v>58</v>
      </c>
      <c r="E56" s="13" t="s">
        <v>78</v>
      </c>
      <c r="F56" s="15">
        <v>201600032012</v>
      </c>
      <c r="G56" s="16">
        <v>72.8</v>
      </c>
      <c r="H56" s="18">
        <v>80.6</v>
      </c>
      <c r="I56" s="23">
        <v>63.8</v>
      </c>
      <c r="J56" s="19">
        <f t="shared" si="4"/>
        <v>21.84</v>
      </c>
      <c r="K56" s="19">
        <f t="shared" si="5"/>
        <v>24.18</v>
      </c>
      <c r="L56" s="19">
        <f t="shared" si="6"/>
        <v>25.52</v>
      </c>
      <c r="M56" s="20">
        <f t="shared" si="7"/>
        <v>71.54</v>
      </c>
      <c r="N56" s="21">
        <v>20</v>
      </c>
      <c r="O56" s="22"/>
    </row>
    <row r="57" spans="1:15" s="1" customFormat="1" ht="48">
      <c r="A57" s="13">
        <v>55</v>
      </c>
      <c r="B57" s="24" t="s">
        <v>56</v>
      </c>
      <c r="C57" s="14" t="s">
        <v>57</v>
      </c>
      <c r="D57" s="24" t="s">
        <v>58</v>
      </c>
      <c r="E57" s="13" t="s">
        <v>79</v>
      </c>
      <c r="F57" s="15">
        <v>201600032026</v>
      </c>
      <c r="G57" s="16">
        <v>68.2</v>
      </c>
      <c r="H57" s="18">
        <v>82.4</v>
      </c>
      <c r="I57" s="23">
        <v>65.4</v>
      </c>
      <c r="J57" s="19">
        <f t="shared" si="4"/>
        <v>20.46</v>
      </c>
      <c r="K57" s="19">
        <f t="shared" si="5"/>
        <v>24.72</v>
      </c>
      <c r="L57" s="19">
        <f t="shared" si="6"/>
        <v>26.16</v>
      </c>
      <c r="M57" s="20">
        <f t="shared" si="7"/>
        <v>71.34</v>
      </c>
      <c r="N57" s="21">
        <v>21</v>
      </c>
      <c r="O57" s="22"/>
    </row>
    <row r="58" spans="1:15" s="1" customFormat="1" ht="48">
      <c r="A58" s="13">
        <v>56</v>
      </c>
      <c r="B58" s="24" t="s">
        <v>56</v>
      </c>
      <c r="C58" s="14" t="s">
        <v>57</v>
      </c>
      <c r="D58" s="24" t="s">
        <v>58</v>
      </c>
      <c r="E58" s="13" t="s">
        <v>80</v>
      </c>
      <c r="F58" s="15">
        <v>201600032027</v>
      </c>
      <c r="G58" s="16">
        <v>73.7</v>
      </c>
      <c r="H58" s="18">
        <v>79</v>
      </c>
      <c r="I58" s="23">
        <v>63.8</v>
      </c>
      <c r="J58" s="19">
        <f t="shared" si="4"/>
        <v>22.11</v>
      </c>
      <c r="K58" s="19">
        <f t="shared" si="5"/>
        <v>23.7</v>
      </c>
      <c r="L58" s="19">
        <f t="shared" si="6"/>
        <v>25.52</v>
      </c>
      <c r="M58" s="20">
        <f t="shared" si="7"/>
        <v>71.33</v>
      </c>
      <c r="N58" s="21">
        <v>22</v>
      </c>
      <c r="O58" s="22"/>
    </row>
    <row r="59" spans="1:15" s="1" customFormat="1" ht="48">
      <c r="A59" s="13">
        <v>57</v>
      </c>
      <c r="B59" s="24" t="s">
        <v>56</v>
      </c>
      <c r="C59" s="14" t="s">
        <v>57</v>
      </c>
      <c r="D59" s="24" t="s">
        <v>58</v>
      </c>
      <c r="E59" s="13" t="s">
        <v>81</v>
      </c>
      <c r="F59" s="15">
        <v>201600032029</v>
      </c>
      <c r="G59" s="16">
        <v>69.6</v>
      </c>
      <c r="H59" s="18">
        <v>85.6</v>
      </c>
      <c r="I59" s="23">
        <v>60.4</v>
      </c>
      <c r="J59" s="19">
        <f t="shared" si="4"/>
        <v>20.88</v>
      </c>
      <c r="K59" s="19">
        <f t="shared" si="5"/>
        <v>25.68</v>
      </c>
      <c r="L59" s="19">
        <f t="shared" si="6"/>
        <v>24.16</v>
      </c>
      <c r="M59" s="20">
        <f t="shared" si="7"/>
        <v>70.72</v>
      </c>
      <c r="N59" s="21">
        <v>23</v>
      </c>
      <c r="O59" s="22"/>
    </row>
    <row r="60" spans="1:15" s="1" customFormat="1" ht="48">
      <c r="A60" s="13">
        <v>58</v>
      </c>
      <c r="B60" s="24" t="s">
        <v>56</v>
      </c>
      <c r="C60" s="14" t="s">
        <v>57</v>
      </c>
      <c r="D60" s="24" t="s">
        <v>58</v>
      </c>
      <c r="E60" s="13" t="s">
        <v>82</v>
      </c>
      <c r="F60" s="15">
        <v>201600031920</v>
      </c>
      <c r="G60" s="16">
        <v>63.4</v>
      </c>
      <c r="H60" s="18">
        <v>78.4</v>
      </c>
      <c r="I60" s="23">
        <v>69.6</v>
      </c>
      <c r="J60" s="19">
        <f t="shared" si="4"/>
        <v>19.02</v>
      </c>
      <c r="K60" s="19">
        <f t="shared" si="5"/>
        <v>23.52</v>
      </c>
      <c r="L60" s="19">
        <f t="shared" si="6"/>
        <v>27.84</v>
      </c>
      <c r="M60" s="20">
        <f t="shared" si="7"/>
        <v>70.38</v>
      </c>
      <c r="N60" s="21">
        <v>24</v>
      </c>
      <c r="O60" s="22"/>
    </row>
    <row r="61" spans="1:15" s="1" customFormat="1" ht="48">
      <c r="A61" s="13">
        <v>59</v>
      </c>
      <c r="B61" s="24" t="s">
        <v>56</v>
      </c>
      <c r="C61" s="14" t="s">
        <v>57</v>
      </c>
      <c r="D61" s="24" t="s">
        <v>58</v>
      </c>
      <c r="E61" s="13" t="s">
        <v>83</v>
      </c>
      <c r="F61" s="15">
        <v>201600031924</v>
      </c>
      <c r="G61" s="16">
        <v>72.7</v>
      </c>
      <c r="H61" s="18">
        <v>70</v>
      </c>
      <c r="I61" s="23">
        <v>66.4</v>
      </c>
      <c r="J61" s="19">
        <f t="shared" si="4"/>
        <v>21.81</v>
      </c>
      <c r="K61" s="19">
        <f t="shared" si="5"/>
        <v>21</v>
      </c>
      <c r="L61" s="19">
        <f t="shared" si="6"/>
        <v>26.56</v>
      </c>
      <c r="M61" s="20">
        <f t="shared" si="7"/>
        <v>69.37</v>
      </c>
      <c r="N61" s="21">
        <v>25</v>
      </c>
      <c r="O61" s="22"/>
    </row>
    <row r="62" spans="1:15" s="1" customFormat="1" ht="48">
      <c r="A62" s="13">
        <v>60</v>
      </c>
      <c r="B62" s="24" t="s">
        <v>56</v>
      </c>
      <c r="C62" s="14" t="s">
        <v>57</v>
      </c>
      <c r="D62" s="24" t="s">
        <v>58</v>
      </c>
      <c r="E62" s="13" t="s">
        <v>84</v>
      </c>
      <c r="F62" s="15">
        <v>201600031921</v>
      </c>
      <c r="G62" s="16">
        <v>66.2</v>
      </c>
      <c r="H62" s="18">
        <v>80.4</v>
      </c>
      <c r="I62" s="23">
        <v>63.4</v>
      </c>
      <c r="J62" s="19">
        <f t="shared" si="4"/>
        <v>19.86</v>
      </c>
      <c r="K62" s="19">
        <f t="shared" si="5"/>
        <v>24.12</v>
      </c>
      <c r="L62" s="19">
        <f t="shared" si="6"/>
        <v>25.36</v>
      </c>
      <c r="M62" s="20">
        <f t="shared" si="7"/>
        <v>69.34</v>
      </c>
      <c r="N62" s="21">
        <v>26</v>
      </c>
      <c r="O62" s="22"/>
    </row>
    <row r="63" spans="1:15" s="1" customFormat="1" ht="48">
      <c r="A63" s="13">
        <v>61</v>
      </c>
      <c r="B63" s="24" t="s">
        <v>56</v>
      </c>
      <c r="C63" s="14" t="s">
        <v>57</v>
      </c>
      <c r="D63" s="24" t="s">
        <v>58</v>
      </c>
      <c r="E63" s="13" t="s">
        <v>85</v>
      </c>
      <c r="F63" s="15">
        <v>201600031914</v>
      </c>
      <c r="G63" s="16">
        <v>68.4</v>
      </c>
      <c r="H63" s="18">
        <v>70.2</v>
      </c>
      <c r="I63" s="23">
        <v>64.4</v>
      </c>
      <c r="J63" s="19">
        <f t="shared" si="4"/>
        <v>20.52</v>
      </c>
      <c r="K63" s="19">
        <f t="shared" si="5"/>
        <v>21.06</v>
      </c>
      <c r="L63" s="19">
        <f t="shared" si="6"/>
        <v>25.76</v>
      </c>
      <c r="M63" s="20">
        <f t="shared" si="7"/>
        <v>67.34</v>
      </c>
      <c r="N63" s="21">
        <v>27</v>
      </c>
      <c r="O63" s="22"/>
    </row>
  </sheetData>
  <sheetProtection/>
  <mergeCells count="1">
    <mergeCell ref="A1:O1"/>
  </mergeCells>
  <printOptions/>
  <pageMargins left="0.59" right="0.59" top="1" bottom="1" header="0.51" footer="0.5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2016-07-05T02:19:00Z</dcterms:created>
  <dcterms:modified xsi:type="dcterms:W3CDTF">2016-07-12T06:27:40Z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2052-10.1.0.5803</vt:lpwstr>
  </property>
</Properties>
</file>