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8445" activeTab="0"/>
  </bookViews>
  <sheets>
    <sheet name="计划申报表" sheetId="1" r:id="rId1"/>
  </sheets>
  <definedNames>
    <definedName name="_xlnm.Print_Titles" localSheetId="0">'计划申报表'!$3:$4</definedName>
  </definedNames>
  <calcPr fullCalcOnLoad="1"/>
</workbook>
</file>

<file path=xl/sharedStrings.xml><?xml version="1.0" encoding="utf-8"?>
<sst xmlns="http://schemas.openxmlformats.org/spreadsheetml/2006/main" count="66" uniqueCount="45">
  <si>
    <t>类别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</si>
  <si>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</si>
  <si>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</si>
  <si>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</si>
  <si>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</si>
  <si>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</si>
  <si>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</si>
  <si>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</si>
  <si>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</si>
  <si>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</si>
  <si>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</si>
  <si>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</si>
  <si>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</si>
  <si>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
技术</t>
  </si>
  <si>
    <t>小学</t>
  </si>
  <si>
    <t>初中</t>
  </si>
  <si>
    <t>合计</t>
  </si>
  <si>
    <t>学前教育</t>
  </si>
  <si>
    <t>高中</t>
  </si>
  <si>
    <r>
      <t>昆明市201</t>
    </r>
    <r>
      <rPr>
        <b/>
        <sz val="18"/>
        <rFont val="华文中宋"/>
        <family val="0"/>
      </rPr>
      <t>5</t>
    </r>
    <r>
      <rPr>
        <b/>
        <sz val="18"/>
        <rFont val="华文中宋"/>
        <family val="0"/>
      </rPr>
      <t>年中央特岗教师招聘指标执行计划表</t>
    </r>
  </si>
  <si>
    <t>石林县</t>
  </si>
  <si>
    <t>五华区</t>
  </si>
  <si>
    <t>盘龙区</t>
  </si>
  <si>
    <t>学前教育</t>
  </si>
  <si>
    <t>小计</t>
  </si>
  <si>
    <t>合计</t>
  </si>
  <si>
    <t>呈贡区</t>
  </si>
  <si>
    <t>东川区</t>
  </si>
  <si>
    <t>阳宗海</t>
  </si>
  <si>
    <t>倘甸产业园区</t>
  </si>
  <si>
    <t>学前教育</t>
  </si>
  <si>
    <t>晋宁县</t>
  </si>
  <si>
    <t>宜良县</t>
  </si>
  <si>
    <t>富民县</t>
  </si>
  <si>
    <t>官渡区</t>
  </si>
  <si>
    <t>招聘县区</t>
  </si>
  <si>
    <t>经主管部门批准的2015年特岗教师招聘岗位学科计划数</t>
  </si>
  <si>
    <t>序号</t>
  </si>
  <si>
    <t>附件1</t>
  </si>
  <si>
    <t>其它条件</t>
  </si>
  <si>
    <t>所学专业与申请服务岗位学科一致。</t>
  </si>
  <si>
    <t>1.往届生要求具有小学及以上教师资格证；
2.信息技术岗位要求所学专业与申请服务岗位学科一致。</t>
  </si>
  <si>
    <t>信息技术岗位要求所学专业与申请服务岗位学科一致。</t>
  </si>
  <si>
    <t>所学专业与申请服务岗位学科一致。</t>
  </si>
  <si>
    <t>学前教育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</si>
</sst>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华文中宋"/>
      <family val="0"/>
    </font>
    <font>
      <sz val="18"/>
      <name val="宋体"/>
      <family val="0"/>
    </font>
    <font>
      <sz val="12"/>
      <name val="仿宋_GB2312"/>
      <family val="3"/>
    </font>
    <font>
      <b/>
      <sz val="11"/>
      <name val="宋体"/>
      <family val="0"/>
    </font>
    <font>
      <b/>
      <sz val="9"/>
      <name val="宋体"/>
      <family val="0"/>
    </font>
    <font>
      <b/>
      <sz val="11"/>
      <name val="方正姚体"/>
      <family val="0"/>
    </font>
    <font>
      <b/>
      <sz val="12"/>
      <name val="仿宋_GB2312"/>
      <family val="3"/>
    </font>
    <font>
      <b/>
      <sz val="8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3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" borderId="5" applyNumberFormat="0" applyAlignment="0" applyProtection="0"/>
    <xf numFmtId="0" fontId="39" fillId="16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" borderId="8" applyNumberFormat="0" applyAlignment="0" applyProtection="0"/>
    <xf numFmtId="0" fontId="45" fillId="23" borderId="5" applyNumberFormat="0" applyAlignment="0" applyProtection="0"/>
    <xf numFmtId="0" fontId="2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selection activeCell="Z21" sqref="Z21"/>
    </sheetView>
  </sheetViews>
  <sheetFormatPr defaultColWidth="9.00390625" defaultRowHeight="32.25" customHeight="1"/>
  <cols>
    <col min="1" max="1" width="3.75390625" style="1" customWidth="1"/>
    <col min="2" max="3" width="7.125" style="5" customWidth="1"/>
    <col min="4" max="4" width="9.625" style="1" customWidth="1"/>
    <col min="5" max="5" width="5.00390625" style="1" customWidth="1"/>
    <col min="6" max="9" width="5.50390625" style="1" customWidth="1"/>
    <col min="10" max="10" width="5.50390625" style="2" customWidth="1"/>
    <col min="11" max="18" width="5.50390625" style="1" customWidth="1"/>
    <col min="19" max="19" width="5.25390625" style="1" customWidth="1"/>
    <col min="20" max="20" width="29.375" style="1" customWidth="1"/>
    <col min="21" max="16384" width="9.00390625" style="1" customWidth="1"/>
  </cols>
  <sheetData>
    <row r="1" spans="1:2" ht="16.5" customHeight="1">
      <c r="A1" s="24" t="s">
        <v>38</v>
      </c>
      <c r="B1" s="24"/>
    </row>
    <row r="2" spans="2:20" s="3" customFormat="1" ht="24" customHeight="1">
      <c r="B2" s="39" t="s">
        <v>19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24" customHeight="1">
      <c r="A3" s="35" t="s">
        <v>37</v>
      </c>
      <c r="B3" s="37" t="s">
        <v>35</v>
      </c>
      <c r="C3" s="33" t="s">
        <v>25</v>
      </c>
      <c r="D3" s="38" t="s">
        <v>0</v>
      </c>
      <c r="E3" s="35" t="s">
        <v>36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27.75" customHeight="1">
      <c r="A4" s="35"/>
      <c r="B4" s="37"/>
      <c r="C4" s="33"/>
      <c r="D4" s="38"/>
      <c r="E4" s="15" t="s">
        <v>24</v>
      </c>
      <c r="F4" s="19" t="s">
        <v>1</v>
      </c>
      <c r="G4" s="19" t="s">
        <v>2</v>
      </c>
      <c r="H4" s="19" t="s">
        <v>3</v>
      </c>
      <c r="I4" s="19" t="s">
        <v>4</v>
      </c>
      <c r="J4" s="19" t="s">
        <v>5</v>
      </c>
      <c r="K4" s="19" t="s">
        <v>6</v>
      </c>
      <c r="L4" s="19" t="s">
        <v>7</v>
      </c>
      <c r="M4" s="19" t="s">
        <v>8</v>
      </c>
      <c r="N4" s="19" t="s">
        <v>9</v>
      </c>
      <c r="O4" s="19" t="s">
        <v>10</v>
      </c>
      <c r="P4" s="19" t="s">
        <v>11</v>
      </c>
      <c r="Q4" s="19" t="s">
        <v>12</v>
      </c>
      <c r="R4" s="16" t="s">
        <v>13</v>
      </c>
      <c r="S4" s="6" t="s">
        <v>44</v>
      </c>
      <c r="T4" s="10" t="s">
        <v>39</v>
      </c>
    </row>
    <row r="5" spans="1:20" ht="17.25" customHeight="1">
      <c r="A5" s="25">
        <v>1</v>
      </c>
      <c r="B5" s="33" t="s">
        <v>21</v>
      </c>
      <c r="C5" s="34">
        <f>SUM(E5:E6)</f>
        <v>20</v>
      </c>
      <c r="D5" s="22" t="s">
        <v>17</v>
      </c>
      <c r="E5" s="9">
        <v>5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6"/>
      <c r="S5" s="9">
        <v>5</v>
      </c>
      <c r="T5" s="12"/>
    </row>
    <row r="6" spans="1:20" ht="17.25" customHeight="1">
      <c r="A6" s="26"/>
      <c r="B6" s="33"/>
      <c r="C6" s="34"/>
      <c r="D6" s="22" t="s">
        <v>14</v>
      </c>
      <c r="E6" s="9">
        <v>15</v>
      </c>
      <c r="F6" s="10">
        <v>8</v>
      </c>
      <c r="G6" s="10">
        <v>6</v>
      </c>
      <c r="H6" s="10"/>
      <c r="I6" s="10"/>
      <c r="J6" s="10"/>
      <c r="K6" s="10"/>
      <c r="L6" s="10"/>
      <c r="M6" s="10"/>
      <c r="N6" s="10"/>
      <c r="O6" s="10"/>
      <c r="P6" s="10">
        <v>1</v>
      </c>
      <c r="Q6" s="10"/>
      <c r="R6" s="6"/>
      <c r="S6" s="9"/>
      <c r="T6" s="12"/>
    </row>
    <row r="7" spans="1:20" ht="33" customHeight="1">
      <c r="A7" s="8">
        <v>2</v>
      </c>
      <c r="B7" s="18" t="s">
        <v>22</v>
      </c>
      <c r="C7" s="11">
        <f>SUM(E7)</f>
        <v>25</v>
      </c>
      <c r="D7" s="22" t="s">
        <v>14</v>
      </c>
      <c r="E7" s="9">
        <v>25</v>
      </c>
      <c r="F7" s="10">
        <v>9</v>
      </c>
      <c r="G7" s="10">
        <v>4</v>
      </c>
      <c r="H7" s="10">
        <v>2</v>
      </c>
      <c r="I7" s="10"/>
      <c r="J7" s="10"/>
      <c r="K7" s="10"/>
      <c r="L7" s="10"/>
      <c r="M7" s="10"/>
      <c r="N7" s="10"/>
      <c r="O7" s="10">
        <v>2</v>
      </c>
      <c r="P7" s="10">
        <v>2</v>
      </c>
      <c r="Q7" s="10">
        <v>1</v>
      </c>
      <c r="R7" s="10">
        <v>5</v>
      </c>
      <c r="S7" s="9"/>
      <c r="T7" s="21" t="s">
        <v>41</v>
      </c>
    </row>
    <row r="8" spans="1:20" ht="17.25" customHeight="1">
      <c r="A8" s="25">
        <v>3</v>
      </c>
      <c r="B8" s="33" t="s">
        <v>26</v>
      </c>
      <c r="C8" s="34">
        <f>SUM(E8:E9)</f>
        <v>30</v>
      </c>
      <c r="D8" s="22" t="s">
        <v>23</v>
      </c>
      <c r="E8" s="9">
        <v>15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9">
        <v>15</v>
      </c>
      <c r="T8" s="21"/>
    </row>
    <row r="9" spans="1:20" ht="17.25" customHeight="1">
      <c r="A9" s="26"/>
      <c r="B9" s="33"/>
      <c r="C9" s="34"/>
      <c r="D9" s="22" t="s">
        <v>14</v>
      </c>
      <c r="E9" s="9">
        <v>15</v>
      </c>
      <c r="F9" s="10">
        <v>7</v>
      </c>
      <c r="G9" s="10">
        <v>5</v>
      </c>
      <c r="H9" s="10">
        <v>1</v>
      </c>
      <c r="I9" s="10"/>
      <c r="J9" s="10"/>
      <c r="K9" s="10"/>
      <c r="L9" s="10"/>
      <c r="M9" s="10"/>
      <c r="N9" s="10"/>
      <c r="O9" s="10"/>
      <c r="P9" s="10">
        <v>1</v>
      </c>
      <c r="Q9" s="10">
        <v>1</v>
      </c>
      <c r="R9" s="10"/>
      <c r="S9" s="9"/>
      <c r="T9" s="21"/>
    </row>
    <row r="10" spans="1:20" ht="17.25" customHeight="1">
      <c r="A10" s="8">
        <v>4</v>
      </c>
      <c r="B10" s="18" t="s">
        <v>27</v>
      </c>
      <c r="C10" s="11">
        <v>30</v>
      </c>
      <c r="D10" s="22" t="s">
        <v>14</v>
      </c>
      <c r="E10" s="9">
        <v>30</v>
      </c>
      <c r="F10" s="10">
        <v>16</v>
      </c>
      <c r="G10" s="10">
        <v>12</v>
      </c>
      <c r="H10" s="10"/>
      <c r="I10" s="10"/>
      <c r="J10" s="10"/>
      <c r="K10" s="10"/>
      <c r="L10" s="10"/>
      <c r="M10" s="10"/>
      <c r="N10" s="10"/>
      <c r="O10" s="10"/>
      <c r="P10" s="10"/>
      <c r="Q10" s="10">
        <v>1</v>
      </c>
      <c r="R10" s="10">
        <v>1</v>
      </c>
      <c r="S10" s="9"/>
      <c r="T10" s="21"/>
    </row>
    <row r="11" spans="1:20" ht="17.25" customHeight="1">
      <c r="A11" s="8">
        <v>5</v>
      </c>
      <c r="B11" s="18" t="s">
        <v>28</v>
      </c>
      <c r="C11" s="11">
        <v>22</v>
      </c>
      <c r="D11" s="22" t="s">
        <v>14</v>
      </c>
      <c r="E11" s="9">
        <v>22</v>
      </c>
      <c r="F11" s="10">
        <v>8</v>
      </c>
      <c r="G11" s="10">
        <v>7</v>
      </c>
      <c r="H11" s="10">
        <v>3</v>
      </c>
      <c r="I11" s="10"/>
      <c r="J11" s="10"/>
      <c r="K11" s="10"/>
      <c r="L11" s="10"/>
      <c r="M11" s="10"/>
      <c r="N11" s="10"/>
      <c r="O11" s="10">
        <v>2</v>
      </c>
      <c r="P11" s="10"/>
      <c r="Q11" s="10">
        <v>2</v>
      </c>
      <c r="R11" s="10"/>
      <c r="S11" s="9"/>
      <c r="T11" s="21"/>
    </row>
    <row r="12" spans="1:20" ht="17.25" customHeight="1">
      <c r="A12" s="25">
        <v>6</v>
      </c>
      <c r="B12" s="37" t="s">
        <v>29</v>
      </c>
      <c r="C12" s="34">
        <f>SUM(E12:E14)</f>
        <v>48</v>
      </c>
      <c r="D12" s="22" t="s">
        <v>30</v>
      </c>
      <c r="E12" s="9">
        <v>16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9">
        <v>16</v>
      </c>
      <c r="T12" s="21"/>
    </row>
    <row r="13" spans="1:20" ht="17.25" customHeight="1">
      <c r="A13" s="36"/>
      <c r="B13" s="37"/>
      <c r="C13" s="34"/>
      <c r="D13" s="22" t="s">
        <v>14</v>
      </c>
      <c r="E13" s="9">
        <f>F13+G13+H13+I13+J13+K13+L13+M13+N13+O13+P13+Q13+R13</f>
        <v>24</v>
      </c>
      <c r="F13" s="10">
        <v>3</v>
      </c>
      <c r="G13" s="10">
        <v>3</v>
      </c>
      <c r="H13" s="10">
        <v>6</v>
      </c>
      <c r="I13" s="10"/>
      <c r="J13" s="10"/>
      <c r="K13" s="10"/>
      <c r="L13" s="10"/>
      <c r="M13" s="10"/>
      <c r="N13" s="10"/>
      <c r="O13" s="10">
        <v>3</v>
      </c>
      <c r="P13" s="10">
        <v>3</v>
      </c>
      <c r="Q13" s="10">
        <v>3</v>
      </c>
      <c r="R13" s="10">
        <v>3</v>
      </c>
      <c r="S13" s="9"/>
      <c r="T13" s="21"/>
    </row>
    <row r="14" spans="1:20" ht="17.25" customHeight="1">
      <c r="A14" s="26"/>
      <c r="B14" s="37"/>
      <c r="C14" s="34"/>
      <c r="D14" s="22" t="s">
        <v>15</v>
      </c>
      <c r="E14" s="9">
        <f>F14+G14+H14+I14+J14+K14+L14+M14+N14+O14+P14+Q14+R14</f>
        <v>8</v>
      </c>
      <c r="F14" s="10"/>
      <c r="G14" s="10"/>
      <c r="H14" s="10">
        <v>1</v>
      </c>
      <c r="I14" s="10"/>
      <c r="J14" s="10"/>
      <c r="K14" s="10">
        <v>1</v>
      </c>
      <c r="L14" s="10"/>
      <c r="M14" s="10">
        <v>1</v>
      </c>
      <c r="N14" s="10">
        <v>1</v>
      </c>
      <c r="O14" s="10">
        <v>1</v>
      </c>
      <c r="P14" s="10">
        <v>1</v>
      </c>
      <c r="Q14" s="10">
        <v>1</v>
      </c>
      <c r="R14" s="10">
        <v>1</v>
      </c>
      <c r="S14" s="9"/>
      <c r="T14" s="21" t="s">
        <v>40</v>
      </c>
    </row>
    <row r="15" spans="1:20" ht="17.25" customHeight="1">
      <c r="A15" s="25">
        <v>7</v>
      </c>
      <c r="B15" s="33" t="s">
        <v>31</v>
      </c>
      <c r="C15" s="34">
        <f>SUM(E15:E17)</f>
        <v>83</v>
      </c>
      <c r="D15" s="22" t="s">
        <v>17</v>
      </c>
      <c r="E15" s="9">
        <v>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9">
        <v>8</v>
      </c>
      <c r="T15" s="21"/>
    </row>
    <row r="16" spans="1:20" ht="17.25" customHeight="1">
      <c r="A16" s="36"/>
      <c r="B16" s="33"/>
      <c r="C16" s="34"/>
      <c r="D16" s="22" t="s">
        <v>14</v>
      </c>
      <c r="E16" s="9">
        <v>50</v>
      </c>
      <c r="F16" s="10">
        <v>14</v>
      </c>
      <c r="G16" s="10">
        <v>13</v>
      </c>
      <c r="H16" s="10">
        <v>9</v>
      </c>
      <c r="I16" s="10"/>
      <c r="J16" s="10"/>
      <c r="K16" s="10"/>
      <c r="L16" s="10"/>
      <c r="M16" s="10"/>
      <c r="N16" s="10"/>
      <c r="O16" s="10">
        <v>4</v>
      </c>
      <c r="P16" s="10">
        <v>3</v>
      </c>
      <c r="Q16" s="10">
        <v>3</v>
      </c>
      <c r="R16" s="10">
        <v>4</v>
      </c>
      <c r="S16" s="9"/>
      <c r="T16" s="21"/>
    </row>
    <row r="17" spans="1:20" ht="17.25" customHeight="1">
      <c r="A17" s="26"/>
      <c r="B17" s="33"/>
      <c r="C17" s="34"/>
      <c r="D17" s="22" t="s">
        <v>15</v>
      </c>
      <c r="E17" s="9">
        <v>25</v>
      </c>
      <c r="F17" s="10">
        <v>5</v>
      </c>
      <c r="G17" s="10">
        <v>5</v>
      </c>
      <c r="H17" s="10">
        <v>5</v>
      </c>
      <c r="I17" s="10">
        <v>2</v>
      </c>
      <c r="J17" s="10">
        <v>1</v>
      </c>
      <c r="K17" s="10">
        <v>1</v>
      </c>
      <c r="L17" s="10">
        <v>1</v>
      </c>
      <c r="M17" s="10"/>
      <c r="N17" s="10">
        <v>1</v>
      </c>
      <c r="O17" s="10">
        <v>1</v>
      </c>
      <c r="P17" s="10">
        <v>1</v>
      </c>
      <c r="Q17" s="10">
        <v>1</v>
      </c>
      <c r="R17" s="10">
        <v>1</v>
      </c>
      <c r="S17" s="9"/>
      <c r="T17" s="21" t="s">
        <v>40</v>
      </c>
    </row>
    <row r="18" spans="1:20" ht="25.5" customHeight="1">
      <c r="A18" s="25">
        <v>8</v>
      </c>
      <c r="B18" s="33" t="s">
        <v>32</v>
      </c>
      <c r="C18" s="34">
        <v>70</v>
      </c>
      <c r="D18" s="22" t="s">
        <v>14</v>
      </c>
      <c r="E18" s="9">
        <v>40</v>
      </c>
      <c r="F18" s="10">
        <v>4</v>
      </c>
      <c r="G18" s="10">
        <v>3</v>
      </c>
      <c r="H18" s="10">
        <v>13</v>
      </c>
      <c r="I18" s="10"/>
      <c r="J18" s="10"/>
      <c r="K18" s="10"/>
      <c r="L18" s="10"/>
      <c r="M18" s="10"/>
      <c r="N18" s="10"/>
      <c r="O18" s="10">
        <v>10</v>
      </c>
      <c r="P18" s="10">
        <v>2</v>
      </c>
      <c r="Q18" s="10">
        <v>5</v>
      </c>
      <c r="R18" s="10">
        <v>3</v>
      </c>
      <c r="S18" s="9"/>
      <c r="T18" s="21" t="s">
        <v>42</v>
      </c>
    </row>
    <row r="19" spans="1:20" ht="17.25" customHeight="1">
      <c r="A19" s="36"/>
      <c r="B19" s="33"/>
      <c r="C19" s="34"/>
      <c r="D19" s="22" t="s">
        <v>15</v>
      </c>
      <c r="E19" s="9">
        <v>20</v>
      </c>
      <c r="F19" s="10"/>
      <c r="G19" s="10"/>
      <c r="H19" s="10">
        <v>6</v>
      </c>
      <c r="I19" s="10">
        <v>3</v>
      </c>
      <c r="J19" s="10">
        <v>1</v>
      </c>
      <c r="K19" s="10">
        <v>2</v>
      </c>
      <c r="L19" s="10">
        <v>1</v>
      </c>
      <c r="M19" s="10"/>
      <c r="N19" s="10">
        <v>2</v>
      </c>
      <c r="O19" s="10">
        <v>1</v>
      </c>
      <c r="P19" s="10">
        <v>2</v>
      </c>
      <c r="Q19" s="10">
        <v>1</v>
      </c>
      <c r="R19" s="10">
        <v>1</v>
      </c>
      <c r="S19" s="9"/>
      <c r="T19" s="21" t="s">
        <v>40</v>
      </c>
    </row>
    <row r="20" spans="1:20" ht="17.25" customHeight="1">
      <c r="A20" s="26"/>
      <c r="B20" s="33"/>
      <c r="C20" s="34"/>
      <c r="D20" s="22" t="s">
        <v>18</v>
      </c>
      <c r="E20" s="9">
        <v>10</v>
      </c>
      <c r="F20" s="10">
        <v>2</v>
      </c>
      <c r="G20" s="10"/>
      <c r="H20" s="10">
        <v>2</v>
      </c>
      <c r="I20" s="10">
        <v>2</v>
      </c>
      <c r="J20" s="10"/>
      <c r="K20" s="10"/>
      <c r="L20" s="10"/>
      <c r="M20" s="10">
        <v>2</v>
      </c>
      <c r="N20" s="10">
        <v>2</v>
      </c>
      <c r="O20" s="10"/>
      <c r="P20" s="10"/>
      <c r="Q20" s="10"/>
      <c r="R20" s="10"/>
      <c r="S20" s="9"/>
      <c r="T20" s="21"/>
    </row>
    <row r="21" spans="1:20" ht="17.25" customHeight="1">
      <c r="A21" s="25">
        <v>9</v>
      </c>
      <c r="B21" s="33" t="s">
        <v>20</v>
      </c>
      <c r="C21" s="34">
        <f>SUM(E21:E22)</f>
        <v>38</v>
      </c>
      <c r="D21" s="22" t="s">
        <v>17</v>
      </c>
      <c r="E21" s="9">
        <v>22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9">
        <v>22</v>
      </c>
      <c r="T21" s="12"/>
    </row>
    <row r="22" spans="1:20" ht="17.25" customHeight="1">
      <c r="A22" s="26"/>
      <c r="B22" s="33"/>
      <c r="C22" s="34"/>
      <c r="D22" s="22" t="s">
        <v>14</v>
      </c>
      <c r="E22" s="9">
        <v>16</v>
      </c>
      <c r="F22" s="10">
        <v>3</v>
      </c>
      <c r="G22" s="10">
        <v>3</v>
      </c>
      <c r="H22" s="10">
        <v>2</v>
      </c>
      <c r="I22" s="10"/>
      <c r="J22" s="10"/>
      <c r="K22" s="10"/>
      <c r="L22" s="10"/>
      <c r="M22" s="10"/>
      <c r="N22" s="10"/>
      <c r="O22" s="10">
        <v>3</v>
      </c>
      <c r="P22" s="10">
        <v>3</v>
      </c>
      <c r="Q22" s="10">
        <v>2</v>
      </c>
      <c r="R22" s="10"/>
      <c r="S22" s="9"/>
      <c r="T22" s="12"/>
    </row>
    <row r="23" spans="1:20" ht="17.25" customHeight="1">
      <c r="A23" s="25">
        <v>10</v>
      </c>
      <c r="B23" s="33" t="s">
        <v>33</v>
      </c>
      <c r="C23" s="34">
        <v>40</v>
      </c>
      <c r="D23" s="22" t="s">
        <v>14</v>
      </c>
      <c r="E23" s="9">
        <v>30</v>
      </c>
      <c r="F23" s="10">
        <v>11</v>
      </c>
      <c r="G23" s="10">
        <v>14</v>
      </c>
      <c r="H23" s="10">
        <v>5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9"/>
      <c r="T23" s="12"/>
    </row>
    <row r="24" spans="1:20" ht="17.25" customHeight="1">
      <c r="A24" s="26"/>
      <c r="B24" s="33"/>
      <c r="C24" s="34"/>
      <c r="D24" s="22" t="s">
        <v>15</v>
      </c>
      <c r="E24" s="9">
        <v>10</v>
      </c>
      <c r="F24" s="10">
        <v>1</v>
      </c>
      <c r="G24" s="10">
        <v>2</v>
      </c>
      <c r="H24" s="10">
        <v>2</v>
      </c>
      <c r="I24" s="10">
        <v>1</v>
      </c>
      <c r="J24" s="10"/>
      <c r="K24" s="10">
        <v>1</v>
      </c>
      <c r="L24" s="10"/>
      <c r="M24" s="10"/>
      <c r="N24" s="10">
        <v>1</v>
      </c>
      <c r="O24" s="10">
        <v>1</v>
      </c>
      <c r="P24" s="10">
        <v>1</v>
      </c>
      <c r="Q24" s="10"/>
      <c r="R24" s="10"/>
      <c r="S24" s="9"/>
      <c r="T24" s="23" t="s">
        <v>43</v>
      </c>
    </row>
    <row r="25" spans="1:20" ht="17.25" customHeight="1">
      <c r="A25" s="8">
        <v>11</v>
      </c>
      <c r="B25" s="17" t="s">
        <v>34</v>
      </c>
      <c r="C25" s="11">
        <f>SUM(E25:E25)</f>
        <v>10</v>
      </c>
      <c r="D25" s="22" t="s">
        <v>17</v>
      </c>
      <c r="E25" s="9">
        <v>10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9">
        <v>10</v>
      </c>
      <c r="T25" s="12"/>
    </row>
    <row r="26" spans="1:20" s="4" customFormat="1" ht="17.25" customHeight="1">
      <c r="A26" s="27" t="s">
        <v>16</v>
      </c>
      <c r="B26" s="28"/>
      <c r="C26" s="37">
        <f>C5+C7+C8+C10+C11+C12+C15+C18+C21+C23+C25</f>
        <v>416</v>
      </c>
      <c r="D26" s="22" t="s">
        <v>17</v>
      </c>
      <c r="E26" s="9">
        <f>E5+E8+E12+E15+E21+E25</f>
        <v>76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0"/>
      <c r="S26" s="9">
        <v>76</v>
      </c>
      <c r="T26" s="12"/>
    </row>
    <row r="27" spans="1:20" s="4" customFormat="1" ht="17.25" customHeight="1">
      <c r="A27" s="29"/>
      <c r="B27" s="30"/>
      <c r="C27" s="37"/>
      <c r="D27" s="22" t="s">
        <v>14</v>
      </c>
      <c r="E27" s="9">
        <f>E6+E7+E9+E10+E11+E13+E16+E18+E22+E23</f>
        <v>267</v>
      </c>
      <c r="F27" s="9">
        <f aca="true" t="shared" si="0" ref="F27:R27">F6+F7+F9+F10+F11+F13+F16+F18+F22+F23</f>
        <v>83</v>
      </c>
      <c r="G27" s="9">
        <f t="shared" si="0"/>
        <v>70</v>
      </c>
      <c r="H27" s="9">
        <f t="shared" si="0"/>
        <v>41</v>
      </c>
      <c r="I27" s="9"/>
      <c r="J27" s="9"/>
      <c r="K27" s="9"/>
      <c r="L27" s="9"/>
      <c r="M27" s="9"/>
      <c r="N27" s="9"/>
      <c r="O27" s="9">
        <f t="shared" si="0"/>
        <v>24</v>
      </c>
      <c r="P27" s="9">
        <f t="shared" si="0"/>
        <v>15</v>
      </c>
      <c r="Q27" s="9">
        <f t="shared" si="0"/>
        <v>18</v>
      </c>
      <c r="R27" s="10">
        <f t="shared" si="0"/>
        <v>16</v>
      </c>
      <c r="S27" s="9"/>
      <c r="T27" s="12"/>
    </row>
    <row r="28" spans="1:20" s="4" customFormat="1" ht="17.25" customHeight="1">
      <c r="A28" s="29"/>
      <c r="B28" s="30"/>
      <c r="C28" s="37"/>
      <c r="D28" s="22" t="s">
        <v>15</v>
      </c>
      <c r="E28" s="7">
        <f>E14+E17+E19+E24</f>
        <v>63</v>
      </c>
      <c r="F28" s="7">
        <f aca="true" t="shared" si="1" ref="F28:R28">F14+F17+F19+F24</f>
        <v>6</v>
      </c>
      <c r="G28" s="7">
        <f t="shared" si="1"/>
        <v>7</v>
      </c>
      <c r="H28" s="7">
        <f t="shared" si="1"/>
        <v>14</v>
      </c>
      <c r="I28" s="7">
        <f t="shared" si="1"/>
        <v>6</v>
      </c>
      <c r="J28" s="7">
        <f t="shared" si="1"/>
        <v>2</v>
      </c>
      <c r="K28" s="7">
        <f t="shared" si="1"/>
        <v>5</v>
      </c>
      <c r="L28" s="7">
        <f t="shared" si="1"/>
        <v>2</v>
      </c>
      <c r="M28" s="7">
        <f t="shared" si="1"/>
        <v>1</v>
      </c>
      <c r="N28" s="7">
        <f t="shared" si="1"/>
        <v>5</v>
      </c>
      <c r="O28" s="7">
        <f t="shared" si="1"/>
        <v>4</v>
      </c>
      <c r="P28" s="7">
        <f t="shared" si="1"/>
        <v>5</v>
      </c>
      <c r="Q28" s="7">
        <f t="shared" si="1"/>
        <v>3</v>
      </c>
      <c r="R28" s="10">
        <f t="shared" si="1"/>
        <v>3</v>
      </c>
      <c r="S28" s="9"/>
      <c r="T28" s="13"/>
    </row>
    <row r="29" spans="1:20" ht="17.25" customHeight="1">
      <c r="A29" s="31"/>
      <c r="B29" s="32"/>
      <c r="C29" s="37"/>
      <c r="D29" s="22" t="s">
        <v>18</v>
      </c>
      <c r="E29" s="20">
        <f>E20</f>
        <v>10</v>
      </c>
      <c r="F29" s="20">
        <f aca="true" t="shared" si="2" ref="F29:N29">F20</f>
        <v>2</v>
      </c>
      <c r="G29" s="20"/>
      <c r="H29" s="20">
        <f t="shared" si="2"/>
        <v>2</v>
      </c>
      <c r="I29" s="20">
        <f t="shared" si="2"/>
        <v>2</v>
      </c>
      <c r="J29" s="20"/>
      <c r="K29" s="20"/>
      <c r="L29" s="20"/>
      <c r="M29" s="20">
        <f t="shared" si="2"/>
        <v>2</v>
      </c>
      <c r="N29" s="20">
        <f t="shared" si="2"/>
        <v>2</v>
      </c>
      <c r="O29" s="20"/>
      <c r="P29" s="20"/>
      <c r="Q29" s="20"/>
      <c r="R29" s="20"/>
      <c r="S29" s="9"/>
      <c r="T29" s="14"/>
    </row>
  </sheetData>
  <sheetProtection/>
  <mergeCells count="30">
    <mergeCell ref="C26:C29"/>
    <mergeCell ref="C18:C20"/>
    <mergeCell ref="C23:C24"/>
    <mergeCell ref="B18:B20"/>
    <mergeCell ref="B23:B24"/>
    <mergeCell ref="C12:C14"/>
    <mergeCell ref="D3:D4"/>
    <mergeCell ref="B2:T2"/>
    <mergeCell ref="E3:T3"/>
    <mergeCell ref="B3:B4"/>
    <mergeCell ref="B5:B6"/>
    <mergeCell ref="C5:C6"/>
    <mergeCell ref="A8:A9"/>
    <mergeCell ref="A12:A14"/>
    <mergeCell ref="A15:A17"/>
    <mergeCell ref="A18:A20"/>
    <mergeCell ref="B8:B9"/>
    <mergeCell ref="C15:C17"/>
    <mergeCell ref="B12:B14"/>
    <mergeCell ref="B15:B17"/>
    <mergeCell ref="A1:B1"/>
    <mergeCell ref="A21:A22"/>
    <mergeCell ref="A23:A24"/>
    <mergeCell ref="A26:B29"/>
    <mergeCell ref="C3:C4"/>
    <mergeCell ref="C8:C9"/>
    <mergeCell ref="B21:B22"/>
    <mergeCell ref="C21:C22"/>
    <mergeCell ref="A3:A4"/>
    <mergeCell ref="A5:A6"/>
  </mergeCells>
  <printOptions horizontalCentered="1"/>
  <pageMargins left="0.22" right="0.26" top="0.26" bottom="0.21" header="0.18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Windows 用户</cp:lastModifiedBy>
  <cp:lastPrinted>2015-04-14T08:17:59Z</cp:lastPrinted>
  <dcterms:created xsi:type="dcterms:W3CDTF">2006-05-19T09:43:15Z</dcterms:created>
  <dcterms:modified xsi:type="dcterms:W3CDTF">2015-04-14T12:07:04Z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