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10200"/>
  </bookViews>
  <sheets>
    <sheet name="入围体检名单(公示)" sheetId="1" r:id="rId1"/>
  </sheets>
  <definedNames>
    <definedName name="_xlnm._FilterDatabase" localSheetId="0" hidden="1">'入围体检名单(公示)'!$A$1:$O$467</definedName>
    <definedName name="_xlnm.Print_Titles" localSheetId="0">'入围体检名单(公示)'!$1:1</definedName>
  </definedNames>
  <calcPr calcId="145621"/>
</workbook>
</file>

<file path=xl/calcChain.xml><?xml version="1.0" encoding="utf-8"?>
<calcChain xmlns="http://schemas.openxmlformats.org/spreadsheetml/2006/main">
  <c r="L466" i="1" l="1"/>
  <c r="M466" i="1" s="1"/>
  <c r="N466" i="1" s="1"/>
  <c r="H466" i="1"/>
  <c r="N462" i="1"/>
  <c r="M462" i="1"/>
  <c r="H462" i="1"/>
  <c r="M461" i="1"/>
  <c r="H461" i="1"/>
  <c r="N461" i="1" s="1"/>
  <c r="M460" i="1"/>
  <c r="H460" i="1"/>
  <c r="N460" i="1" s="1"/>
  <c r="M459" i="1"/>
  <c r="H459" i="1"/>
  <c r="N459" i="1" s="1"/>
  <c r="N458" i="1"/>
  <c r="M458" i="1"/>
  <c r="H458" i="1"/>
  <c r="M457" i="1"/>
  <c r="N457" i="1" s="1"/>
  <c r="H457" i="1"/>
  <c r="N456" i="1"/>
  <c r="M456" i="1"/>
  <c r="H456" i="1"/>
  <c r="M455" i="1"/>
  <c r="H455" i="1"/>
  <c r="N455" i="1" s="1"/>
  <c r="M454" i="1"/>
  <c r="H454" i="1"/>
  <c r="N454" i="1" s="1"/>
  <c r="M453" i="1"/>
  <c r="N453" i="1" s="1"/>
  <c r="H453" i="1"/>
  <c r="M452" i="1"/>
  <c r="H452" i="1"/>
  <c r="N452" i="1" s="1"/>
  <c r="M451" i="1"/>
  <c r="H451" i="1"/>
  <c r="N451" i="1" s="1"/>
  <c r="N450" i="1"/>
  <c r="M450" i="1"/>
  <c r="H450" i="1"/>
  <c r="M449" i="1"/>
  <c r="N449" i="1" s="1"/>
  <c r="H449" i="1"/>
  <c r="N448" i="1"/>
  <c r="M448" i="1"/>
  <c r="H448" i="1"/>
  <c r="M447" i="1"/>
  <c r="H447" i="1"/>
  <c r="N447" i="1" s="1"/>
  <c r="M446" i="1"/>
  <c r="H446" i="1"/>
  <c r="N446" i="1" s="1"/>
  <c r="M445" i="1"/>
  <c r="N445" i="1" s="1"/>
  <c r="H445" i="1"/>
  <c r="L442" i="1"/>
  <c r="M442" i="1" s="1"/>
  <c r="N442" i="1" s="1"/>
  <c r="H442" i="1"/>
  <c r="L441" i="1"/>
  <c r="M441" i="1" s="1"/>
  <c r="N441" i="1" s="1"/>
  <c r="H441" i="1"/>
  <c r="N440" i="1"/>
  <c r="L440" i="1"/>
  <c r="M440" i="1" s="1"/>
  <c r="H440" i="1"/>
  <c r="L438" i="1"/>
  <c r="M438" i="1" s="1"/>
  <c r="N438" i="1" s="1"/>
  <c r="H438" i="1"/>
  <c r="L437" i="1"/>
  <c r="M437" i="1" s="1"/>
  <c r="N437" i="1" s="1"/>
  <c r="H437" i="1"/>
  <c r="L436" i="1"/>
  <c r="M436" i="1" s="1"/>
  <c r="N436" i="1" s="1"/>
  <c r="H436" i="1"/>
  <c r="N435" i="1"/>
  <c r="L435" i="1"/>
  <c r="M435" i="1" s="1"/>
  <c r="H435" i="1"/>
  <c r="L434" i="1"/>
  <c r="M434" i="1" s="1"/>
  <c r="N434" i="1" s="1"/>
  <c r="H434" i="1"/>
  <c r="N420" i="1"/>
  <c r="L420" i="1"/>
  <c r="N419" i="1"/>
  <c r="L419" i="1"/>
  <c r="M419" i="1" s="1"/>
  <c r="H419" i="1"/>
  <c r="L418" i="1"/>
  <c r="M418" i="1" s="1"/>
  <c r="N418" i="1" s="1"/>
  <c r="H418" i="1"/>
  <c r="L417" i="1"/>
  <c r="M417" i="1" s="1"/>
  <c r="N417" i="1" s="1"/>
  <c r="H417" i="1"/>
  <c r="L416" i="1"/>
  <c r="M416" i="1" s="1"/>
  <c r="N416" i="1" s="1"/>
  <c r="H416" i="1"/>
  <c r="N415" i="1"/>
  <c r="L415" i="1"/>
  <c r="M415" i="1" s="1"/>
  <c r="H415" i="1"/>
  <c r="L414" i="1"/>
  <c r="M414" i="1" s="1"/>
  <c r="N414" i="1" s="1"/>
  <c r="H414" i="1"/>
  <c r="L413" i="1"/>
  <c r="M413" i="1" s="1"/>
  <c r="N413" i="1" s="1"/>
  <c r="H413" i="1"/>
  <c r="N412" i="1"/>
  <c r="L412" i="1"/>
  <c r="M412" i="1" s="1"/>
  <c r="H412" i="1"/>
  <c r="N411" i="1"/>
  <c r="L411" i="1"/>
  <c r="M411" i="1" s="1"/>
  <c r="H411" i="1"/>
  <c r="L410" i="1"/>
  <c r="M410" i="1" s="1"/>
  <c r="N410" i="1" s="1"/>
  <c r="H410" i="1"/>
  <c r="L409" i="1"/>
  <c r="M409" i="1" s="1"/>
  <c r="N409" i="1" s="1"/>
  <c r="H409" i="1"/>
  <c r="N408" i="1"/>
  <c r="L408" i="1"/>
  <c r="M408" i="1" s="1"/>
  <c r="H408" i="1"/>
  <c r="N407" i="1"/>
  <c r="L407" i="1"/>
  <c r="M407" i="1" s="1"/>
  <c r="H407" i="1"/>
  <c r="L406" i="1"/>
  <c r="M406" i="1" s="1"/>
  <c r="N406" i="1" s="1"/>
  <c r="H406" i="1"/>
  <c r="L405" i="1"/>
  <c r="M405" i="1" s="1"/>
  <c r="N405" i="1" s="1"/>
  <c r="H405" i="1"/>
  <c r="N404" i="1"/>
  <c r="L404" i="1"/>
  <c r="M404" i="1" s="1"/>
  <c r="H404" i="1"/>
  <c r="N403" i="1"/>
  <c r="L403" i="1"/>
  <c r="M403" i="1" s="1"/>
  <c r="H403" i="1"/>
  <c r="L402" i="1"/>
  <c r="M402" i="1" s="1"/>
  <c r="N402" i="1" s="1"/>
  <c r="H402" i="1"/>
  <c r="L401" i="1"/>
  <c r="M401" i="1" s="1"/>
  <c r="N401" i="1" s="1"/>
  <c r="H401" i="1"/>
  <c r="L400" i="1"/>
  <c r="M400" i="1" s="1"/>
  <c r="N400" i="1" s="1"/>
  <c r="H400" i="1"/>
  <c r="N399" i="1"/>
  <c r="L399" i="1"/>
  <c r="M399" i="1" s="1"/>
  <c r="H399" i="1"/>
  <c r="L398" i="1"/>
  <c r="M398" i="1" s="1"/>
  <c r="N398" i="1" s="1"/>
  <c r="H398" i="1"/>
  <c r="L397" i="1"/>
  <c r="M397" i="1" s="1"/>
  <c r="N397" i="1" s="1"/>
  <c r="H397" i="1"/>
  <c r="L396" i="1"/>
  <c r="M396" i="1" s="1"/>
  <c r="N396" i="1" s="1"/>
  <c r="H396" i="1"/>
  <c r="N395" i="1"/>
  <c r="L395" i="1"/>
  <c r="M395" i="1" s="1"/>
  <c r="H395" i="1"/>
  <c r="N394" i="1"/>
  <c r="M394" i="1"/>
  <c r="H394" i="1"/>
  <c r="M393" i="1"/>
  <c r="L393" i="1"/>
  <c r="H393" i="1"/>
  <c r="N393" i="1" s="1"/>
  <c r="M392" i="1"/>
  <c r="L392" i="1"/>
  <c r="H392" i="1"/>
  <c r="N392" i="1" s="1"/>
  <c r="M391" i="1"/>
  <c r="L391" i="1"/>
  <c r="H391" i="1"/>
  <c r="M390" i="1"/>
  <c r="L390" i="1"/>
  <c r="H390" i="1"/>
  <c r="M389" i="1"/>
  <c r="L389" i="1"/>
  <c r="H389" i="1"/>
  <c r="N389" i="1" s="1"/>
  <c r="M388" i="1"/>
  <c r="L388" i="1"/>
  <c r="H388" i="1"/>
  <c r="N388" i="1" s="1"/>
  <c r="M387" i="1"/>
  <c r="L387" i="1"/>
  <c r="H387" i="1"/>
  <c r="M386" i="1"/>
  <c r="L386" i="1"/>
  <c r="H386" i="1"/>
  <c r="M385" i="1"/>
  <c r="L385" i="1"/>
  <c r="H385" i="1"/>
  <c r="N385" i="1" s="1"/>
  <c r="M384" i="1"/>
  <c r="L384" i="1"/>
  <c r="H384" i="1"/>
  <c r="N384" i="1" s="1"/>
  <c r="M383" i="1"/>
  <c r="L383" i="1"/>
  <c r="H383" i="1"/>
  <c r="M382" i="1"/>
  <c r="L382" i="1"/>
  <c r="H382" i="1"/>
  <c r="L381" i="1"/>
  <c r="M381" i="1" s="1"/>
  <c r="H381" i="1"/>
  <c r="L380" i="1"/>
  <c r="M380" i="1" s="1"/>
  <c r="H380" i="1"/>
  <c r="M379" i="1"/>
  <c r="L379" i="1"/>
  <c r="H379" i="1"/>
  <c r="L378" i="1"/>
  <c r="M378" i="1" s="1"/>
  <c r="H378" i="1"/>
  <c r="L377" i="1"/>
  <c r="M377" i="1" s="1"/>
  <c r="H377" i="1"/>
  <c r="L376" i="1"/>
  <c r="M376" i="1" s="1"/>
  <c r="H376" i="1"/>
  <c r="M375" i="1"/>
  <c r="L375" i="1"/>
  <c r="H375" i="1"/>
  <c r="L374" i="1"/>
  <c r="M374" i="1" s="1"/>
  <c r="H374" i="1"/>
  <c r="L373" i="1"/>
  <c r="M373" i="1" s="1"/>
  <c r="H373" i="1"/>
  <c r="L372" i="1"/>
  <c r="M372" i="1" s="1"/>
  <c r="H372" i="1"/>
  <c r="M371" i="1"/>
  <c r="L371" i="1"/>
  <c r="H371" i="1"/>
  <c r="L370" i="1"/>
  <c r="M370" i="1" s="1"/>
  <c r="H370" i="1"/>
  <c r="L369" i="1"/>
  <c r="M369" i="1" s="1"/>
  <c r="H369" i="1"/>
  <c r="L368" i="1"/>
  <c r="M368" i="1" s="1"/>
  <c r="H368" i="1"/>
  <c r="M367" i="1"/>
  <c r="L367" i="1"/>
  <c r="H367" i="1"/>
  <c r="L366" i="1"/>
  <c r="M366" i="1" s="1"/>
  <c r="H366" i="1"/>
  <c r="L365" i="1"/>
  <c r="M365" i="1" s="1"/>
  <c r="H365" i="1"/>
  <c r="L364" i="1"/>
  <c r="M364" i="1" s="1"/>
  <c r="H364" i="1"/>
  <c r="M363" i="1"/>
  <c r="L363" i="1"/>
  <c r="H363" i="1"/>
  <c r="L362" i="1"/>
  <c r="M362" i="1" s="1"/>
  <c r="H362" i="1"/>
  <c r="L361" i="1"/>
  <c r="M361" i="1" s="1"/>
  <c r="H361" i="1"/>
  <c r="L360" i="1"/>
  <c r="M360" i="1" s="1"/>
  <c r="H360" i="1"/>
  <c r="M359" i="1"/>
  <c r="L359" i="1"/>
  <c r="H359" i="1"/>
  <c r="L358" i="1"/>
  <c r="M358" i="1" s="1"/>
  <c r="H358" i="1"/>
  <c r="L357" i="1"/>
  <c r="M357" i="1" s="1"/>
  <c r="H357" i="1"/>
  <c r="L356" i="1"/>
  <c r="M356" i="1" s="1"/>
  <c r="H356" i="1"/>
  <c r="M355" i="1"/>
  <c r="L355" i="1"/>
  <c r="H355" i="1"/>
  <c r="L354" i="1"/>
  <c r="M354" i="1" s="1"/>
  <c r="H354" i="1"/>
  <c r="L353" i="1"/>
  <c r="M353" i="1" s="1"/>
  <c r="H353" i="1"/>
  <c r="L352" i="1"/>
  <c r="M352" i="1" s="1"/>
  <c r="H352" i="1"/>
  <c r="M351" i="1"/>
  <c r="L351" i="1"/>
  <c r="H351" i="1"/>
  <c r="L350" i="1"/>
  <c r="M350" i="1" s="1"/>
  <c r="H350" i="1"/>
  <c r="L349" i="1"/>
  <c r="M349" i="1" s="1"/>
  <c r="H349" i="1"/>
  <c r="L348" i="1"/>
  <c r="M348" i="1" s="1"/>
  <c r="H348" i="1"/>
  <c r="M347" i="1"/>
  <c r="L347" i="1"/>
  <c r="H347" i="1"/>
  <c r="L346" i="1"/>
  <c r="M346" i="1" s="1"/>
  <c r="H346" i="1"/>
  <c r="L345" i="1"/>
  <c r="M345" i="1" s="1"/>
  <c r="H345" i="1"/>
  <c r="L344" i="1"/>
  <c r="M344" i="1" s="1"/>
  <c r="H344" i="1"/>
  <c r="M343" i="1"/>
  <c r="L343" i="1"/>
  <c r="H343" i="1"/>
  <c r="L342" i="1"/>
  <c r="M342" i="1" s="1"/>
  <c r="H342" i="1"/>
  <c r="L341" i="1"/>
  <c r="M341" i="1" s="1"/>
  <c r="H341" i="1"/>
  <c r="L340" i="1"/>
  <c r="M340" i="1" s="1"/>
  <c r="H340" i="1"/>
  <c r="M339" i="1"/>
  <c r="L339" i="1"/>
  <c r="H339" i="1"/>
  <c r="L338" i="1"/>
  <c r="M338" i="1" s="1"/>
  <c r="H338" i="1"/>
  <c r="L337" i="1"/>
  <c r="M337" i="1" s="1"/>
  <c r="H337" i="1"/>
  <c r="L336" i="1"/>
  <c r="M336" i="1" s="1"/>
  <c r="H336" i="1"/>
  <c r="M335" i="1"/>
  <c r="L335" i="1"/>
  <c r="H335" i="1"/>
  <c r="L334" i="1"/>
  <c r="M334" i="1" s="1"/>
  <c r="H334" i="1"/>
  <c r="L333" i="1"/>
  <c r="M333" i="1" s="1"/>
  <c r="H333" i="1"/>
  <c r="L332" i="1"/>
  <c r="M332" i="1" s="1"/>
  <c r="H332" i="1"/>
  <c r="M331" i="1"/>
  <c r="L331" i="1"/>
  <c r="H331" i="1"/>
  <c r="L330" i="1"/>
  <c r="M330" i="1" s="1"/>
  <c r="H330" i="1"/>
  <c r="L329" i="1"/>
  <c r="M329" i="1" s="1"/>
  <c r="H329" i="1"/>
  <c r="L328" i="1"/>
  <c r="M328" i="1" s="1"/>
  <c r="H328" i="1"/>
  <c r="M327" i="1"/>
  <c r="L327" i="1"/>
  <c r="H327" i="1"/>
  <c r="L326" i="1"/>
  <c r="M326" i="1" s="1"/>
  <c r="H326" i="1"/>
  <c r="L325" i="1"/>
  <c r="M325" i="1" s="1"/>
  <c r="H325" i="1"/>
  <c r="L324" i="1"/>
  <c r="M324" i="1" s="1"/>
  <c r="H324" i="1"/>
  <c r="M323" i="1"/>
  <c r="L323" i="1"/>
  <c r="H323" i="1"/>
  <c r="L322" i="1"/>
  <c r="M322" i="1" s="1"/>
  <c r="H322" i="1"/>
  <c r="L321" i="1"/>
  <c r="M321" i="1" s="1"/>
  <c r="H321" i="1"/>
  <c r="N321" i="1" s="1"/>
  <c r="L320" i="1"/>
  <c r="M320" i="1" s="1"/>
  <c r="H320" i="1"/>
  <c r="N320" i="1" s="1"/>
  <c r="M314" i="1"/>
  <c r="L314" i="1"/>
  <c r="H314" i="1"/>
  <c r="N314" i="1" s="1"/>
  <c r="M313" i="1"/>
  <c r="L313" i="1"/>
  <c r="H313" i="1"/>
  <c r="N313" i="1" s="1"/>
  <c r="M312" i="1"/>
  <c r="L312" i="1"/>
  <c r="H312" i="1"/>
  <c r="N312" i="1" s="1"/>
  <c r="M311" i="1"/>
  <c r="L311" i="1"/>
  <c r="H311" i="1"/>
  <c r="N311" i="1" s="1"/>
  <c r="M310" i="1"/>
  <c r="L310" i="1"/>
  <c r="H310" i="1"/>
  <c r="N310" i="1" s="1"/>
  <c r="M309" i="1"/>
  <c r="H309" i="1"/>
  <c r="N309" i="1" s="1"/>
  <c r="M308" i="1"/>
  <c r="H308" i="1"/>
  <c r="N308" i="1" s="1"/>
  <c r="N307" i="1"/>
  <c r="M307" i="1"/>
  <c r="H307" i="1"/>
  <c r="M306" i="1"/>
  <c r="N306" i="1" s="1"/>
  <c r="L306" i="1"/>
  <c r="H306" i="1"/>
  <c r="M305" i="1"/>
  <c r="N305" i="1" s="1"/>
  <c r="L305" i="1"/>
  <c r="H305" i="1"/>
  <c r="M304" i="1"/>
  <c r="N304" i="1" s="1"/>
  <c r="L304" i="1"/>
  <c r="H304" i="1"/>
  <c r="M303" i="1"/>
  <c r="N303" i="1" s="1"/>
  <c r="L303" i="1"/>
  <c r="H303" i="1"/>
  <c r="M302" i="1"/>
  <c r="N302" i="1" s="1"/>
  <c r="L302" i="1"/>
  <c r="H302" i="1"/>
  <c r="M301" i="1"/>
  <c r="N301" i="1" s="1"/>
  <c r="L301" i="1"/>
  <c r="H301" i="1"/>
  <c r="M300" i="1"/>
  <c r="N300" i="1" s="1"/>
  <c r="L300" i="1"/>
  <c r="H300" i="1"/>
  <c r="M299" i="1"/>
  <c r="N299" i="1" s="1"/>
  <c r="L299" i="1"/>
  <c r="H299" i="1"/>
  <c r="M298" i="1"/>
  <c r="N298" i="1" s="1"/>
  <c r="L298" i="1"/>
  <c r="H298" i="1"/>
  <c r="M297" i="1"/>
  <c r="N297" i="1" s="1"/>
  <c r="L297" i="1"/>
  <c r="H297" i="1"/>
  <c r="M296" i="1"/>
  <c r="N296" i="1" s="1"/>
  <c r="L296" i="1"/>
  <c r="H296" i="1"/>
  <c r="M295" i="1"/>
  <c r="N295" i="1" s="1"/>
  <c r="L295" i="1"/>
  <c r="H295" i="1"/>
  <c r="M294" i="1"/>
  <c r="N294" i="1" s="1"/>
  <c r="L294" i="1"/>
  <c r="H294" i="1"/>
  <c r="M293" i="1"/>
  <c r="N293" i="1" s="1"/>
  <c r="L293" i="1"/>
  <c r="H293" i="1"/>
  <c r="M292" i="1"/>
  <c r="N292" i="1" s="1"/>
  <c r="L292" i="1"/>
  <c r="H292" i="1"/>
  <c r="L284" i="1"/>
  <c r="H284" i="1"/>
  <c r="L283" i="1"/>
  <c r="H283" i="1"/>
  <c r="L282" i="1"/>
  <c r="H282" i="1"/>
  <c r="M281" i="1"/>
  <c r="L281" i="1"/>
  <c r="H281" i="1"/>
  <c r="M280" i="1"/>
  <c r="L280" i="1"/>
  <c r="H280" i="1"/>
  <c r="L279" i="1"/>
  <c r="M279" i="1" s="1"/>
  <c r="H279" i="1"/>
  <c r="L278" i="1"/>
  <c r="L277" i="1"/>
  <c r="M277" i="1" s="1"/>
  <c r="H277" i="1"/>
  <c r="L276" i="1"/>
  <c r="M276" i="1" s="1"/>
  <c r="H276" i="1"/>
  <c r="M275" i="1"/>
  <c r="L275" i="1"/>
  <c r="H275" i="1"/>
  <c r="N274" i="1"/>
  <c r="M274" i="1"/>
  <c r="L274" i="1"/>
  <c r="H27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L198" i="1"/>
  <c r="M198" i="1" s="1"/>
  <c r="H198" i="1"/>
  <c r="L197" i="1"/>
  <c r="M197" i="1" s="1"/>
  <c r="N197" i="1" s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M150" i="1"/>
  <c r="H150" i="1"/>
  <c r="N150" i="1" s="1"/>
  <c r="N149" i="1"/>
  <c r="M149" i="1"/>
  <c r="H149" i="1"/>
  <c r="M147" i="1"/>
  <c r="N147" i="1" s="1"/>
  <c r="H147" i="1"/>
  <c r="M146" i="1"/>
  <c r="H146" i="1"/>
  <c r="N146" i="1" s="1"/>
  <c r="M145" i="1"/>
  <c r="H145" i="1"/>
  <c r="N145" i="1" s="1"/>
  <c r="N144" i="1"/>
  <c r="M144" i="1"/>
  <c r="H144" i="1"/>
  <c r="M143" i="1"/>
  <c r="N143" i="1" s="1"/>
  <c r="L143" i="1"/>
  <c r="H143" i="1"/>
  <c r="M142" i="1"/>
  <c r="N142" i="1" s="1"/>
  <c r="L142" i="1"/>
  <c r="H142" i="1"/>
  <c r="M141" i="1"/>
  <c r="N141" i="1" s="1"/>
  <c r="L141" i="1"/>
  <c r="H141" i="1"/>
  <c r="M140" i="1"/>
  <c r="N140" i="1" s="1"/>
  <c r="L140" i="1"/>
  <c r="H140" i="1"/>
  <c r="M139" i="1"/>
  <c r="N139" i="1" s="1"/>
  <c r="L139" i="1"/>
  <c r="H139" i="1"/>
  <c r="M138" i="1"/>
  <c r="N138" i="1" s="1"/>
  <c r="L138" i="1"/>
  <c r="H138" i="1"/>
  <c r="M137" i="1"/>
  <c r="N137" i="1" s="1"/>
  <c r="L137" i="1"/>
  <c r="H137" i="1"/>
  <c r="M136" i="1"/>
  <c r="N136" i="1" s="1"/>
  <c r="L136" i="1"/>
  <c r="H136" i="1"/>
  <c r="M135" i="1"/>
  <c r="N135" i="1" s="1"/>
  <c r="L135" i="1"/>
  <c r="H135" i="1"/>
  <c r="M134" i="1"/>
  <c r="N134" i="1" s="1"/>
  <c r="L134" i="1"/>
  <c r="H134" i="1"/>
  <c r="M133" i="1"/>
  <c r="N133" i="1" s="1"/>
  <c r="L133" i="1"/>
  <c r="H133" i="1"/>
  <c r="M132" i="1"/>
  <c r="N132" i="1" s="1"/>
  <c r="L132" i="1"/>
  <c r="H132" i="1"/>
  <c r="M131" i="1"/>
  <c r="N131" i="1" s="1"/>
  <c r="L131" i="1"/>
  <c r="H131" i="1"/>
  <c r="M130" i="1"/>
  <c r="N130" i="1" s="1"/>
  <c r="L130" i="1"/>
  <c r="H130" i="1"/>
  <c r="M129" i="1"/>
  <c r="N129" i="1" s="1"/>
  <c r="L129" i="1"/>
  <c r="H129" i="1"/>
  <c r="M128" i="1"/>
  <c r="N128" i="1" s="1"/>
  <c r="L128" i="1"/>
  <c r="H128" i="1"/>
  <c r="M127" i="1"/>
  <c r="N127" i="1" s="1"/>
  <c r="L127" i="1"/>
  <c r="H127" i="1"/>
  <c r="M126" i="1"/>
  <c r="N126" i="1" s="1"/>
  <c r="L126" i="1"/>
  <c r="H126" i="1"/>
  <c r="M125" i="1"/>
  <c r="N125" i="1" s="1"/>
  <c r="L125" i="1"/>
  <c r="H125" i="1"/>
  <c r="M124" i="1"/>
  <c r="N124" i="1" s="1"/>
  <c r="L124" i="1"/>
  <c r="H124" i="1"/>
  <c r="M123" i="1"/>
  <c r="N123" i="1" s="1"/>
  <c r="L123" i="1"/>
  <c r="H123" i="1"/>
  <c r="M122" i="1"/>
  <c r="N122" i="1" s="1"/>
  <c r="L122" i="1"/>
  <c r="H122" i="1"/>
  <c r="M121" i="1"/>
  <c r="N121" i="1" s="1"/>
  <c r="L121" i="1"/>
  <c r="H121" i="1"/>
  <c r="M120" i="1"/>
  <c r="N120" i="1" s="1"/>
  <c r="L120" i="1"/>
  <c r="H120" i="1"/>
  <c r="M119" i="1"/>
  <c r="N119" i="1" s="1"/>
  <c r="L119" i="1"/>
  <c r="H119" i="1"/>
  <c r="M118" i="1"/>
  <c r="N118" i="1" s="1"/>
  <c r="L118" i="1"/>
  <c r="H118" i="1"/>
  <c r="M12" i="1"/>
  <c r="N12" i="1" s="1"/>
  <c r="L12" i="1"/>
  <c r="L11" i="1"/>
  <c r="M11" i="1" s="1"/>
  <c r="N11" i="1" s="1"/>
  <c r="L10" i="1"/>
  <c r="M10" i="1" s="1"/>
  <c r="N10" i="1" s="1"/>
  <c r="N9" i="1"/>
  <c r="M9" i="1"/>
  <c r="L9" i="1"/>
  <c r="M8" i="1"/>
  <c r="N8" i="1" s="1"/>
  <c r="L8" i="1"/>
  <c r="L7" i="1"/>
  <c r="M7" i="1" s="1"/>
  <c r="N7" i="1" s="1"/>
  <c r="L6" i="1"/>
  <c r="M6" i="1" s="1"/>
  <c r="N6" i="1" s="1"/>
  <c r="N5" i="1"/>
  <c r="M5" i="1"/>
  <c r="L5" i="1"/>
  <c r="H3" i="1"/>
  <c r="N3" i="1" s="1"/>
  <c r="N2" i="1"/>
  <c r="H2" i="1"/>
  <c r="N323" i="1" l="1"/>
  <c r="N327" i="1"/>
  <c r="N331" i="1"/>
  <c r="N335" i="1"/>
  <c r="N339" i="1"/>
  <c r="N343" i="1"/>
  <c r="N347" i="1"/>
  <c r="N351" i="1"/>
  <c r="N355" i="1"/>
  <c r="N359" i="1"/>
  <c r="N363" i="1"/>
  <c r="N367" i="1"/>
  <c r="N371" i="1"/>
  <c r="N375" i="1"/>
  <c r="N379" i="1"/>
  <c r="N383" i="1"/>
  <c r="N387" i="1"/>
  <c r="N391" i="1"/>
  <c r="N322" i="1"/>
  <c r="N326" i="1"/>
  <c r="N330" i="1"/>
  <c r="N334" i="1"/>
  <c r="N338" i="1"/>
  <c r="N342" i="1"/>
  <c r="N346" i="1"/>
  <c r="N350" i="1"/>
  <c r="N354" i="1"/>
  <c r="N358" i="1"/>
  <c r="N362" i="1"/>
  <c r="N366" i="1"/>
  <c r="N370" i="1"/>
  <c r="N374" i="1"/>
  <c r="N378" i="1"/>
  <c r="N382" i="1"/>
  <c r="N386" i="1"/>
  <c r="N390" i="1"/>
  <c r="N325" i="1"/>
  <c r="N329" i="1"/>
  <c r="N333" i="1"/>
  <c r="N337" i="1"/>
  <c r="N341" i="1"/>
  <c r="N345" i="1"/>
  <c r="N349" i="1"/>
  <c r="N353" i="1"/>
  <c r="N357" i="1"/>
  <c r="N361" i="1"/>
  <c r="N365" i="1"/>
  <c r="N369" i="1"/>
  <c r="N373" i="1"/>
  <c r="N377" i="1"/>
  <c r="N381" i="1"/>
  <c r="N324" i="1"/>
  <c r="N328" i="1"/>
  <c r="N332" i="1"/>
  <c r="N336" i="1"/>
  <c r="N340" i="1"/>
  <c r="N344" i="1"/>
  <c r="N348" i="1"/>
  <c r="N352" i="1"/>
  <c r="N356" i="1"/>
  <c r="N360" i="1"/>
  <c r="N364" i="1"/>
  <c r="N368" i="1"/>
  <c r="N372" i="1"/>
  <c r="N376" i="1"/>
  <c r="N380" i="1"/>
</calcChain>
</file>

<file path=xl/sharedStrings.xml><?xml version="1.0" encoding="utf-8"?>
<sst xmlns="http://schemas.openxmlformats.org/spreadsheetml/2006/main" count="2614" uniqueCount="1215">
  <si>
    <t>小序</t>
  </si>
  <si>
    <t>报考序号</t>
  </si>
  <si>
    <t>姓 名</t>
  </si>
  <si>
    <t>性别</t>
  </si>
  <si>
    <t>招聘岗位</t>
  </si>
  <si>
    <t>岗位代码</t>
  </si>
  <si>
    <t>笔试
总分</t>
  </si>
  <si>
    <t>面试</t>
  </si>
  <si>
    <t>试教</t>
  </si>
  <si>
    <t>技能</t>
  </si>
  <si>
    <t>考核
总分</t>
  </si>
  <si>
    <t>总成绩</t>
  </si>
  <si>
    <t>招聘单位</t>
  </si>
  <si>
    <t>备注</t>
  </si>
  <si>
    <t>赖智龙</t>
  </si>
  <si>
    <t>男</t>
  </si>
  <si>
    <t>汉语言文学</t>
  </si>
  <si>
    <t>长沙广播电视大学</t>
  </si>
  <si>
    <t>徐玲洁</t>
  </si>
  <si>
    <t>女</t>
  </si>
  <si>
    <t>计算机科学与技术</t>
  </si>
  <si>
    <t>01363</t>
  </si>
  <si>
    <t>丁丽</t>
  </si>
  <si>
    <t>小学数学B</t>
  </si>
  <si>
    <t>直接</t>
  </si>
  <si>
    <t>考核</t>
  </si>
  <si>
    <t>长沙教育学院</t>
  </si>
  <si>
    <t>04854</t>
  </si>
  <si>
    <t>田伟</t>
  </si>
  <si>
    <t>思想政治教育</t>
  </si>
  <si>
    <t>长沙市信息职业技术学校</t>
  </si>
  <si>
    <t>10344</t>
  </si>
  <si>
    <t>吴君怡</t>
  </si>
  <si>
    <t>中学历史A</t>
  </si>
  <si>
    <t>16905</t>
  </si>
  <si>
    <t>王姣宇</t>
  </si>
  <si>
    <t>计算机A</t>
  </si>
  <si>
    <t>08214</t>
  </si>
  <si>
    <t>欧阳华</t>
  </si>
  <si>
    <t>档案管理</t>
  </si>
  <si>
    <t>01581</t>
  </si>
  <si>
    <t>王叶</t>
  </si>
  <si>
    <t>学前教育</t>
  </si>
  <si>
    <t>11093</t>
  </si>
  <si>
    <t>陈思佳</t>
  </si>
  <si>
    <t>市场营销</t>
  </si>
  <si>
    <t>03151</t>
  </si>
  <si>
    <t>程海燕</t>
  </si>
  <si>
    <t>中学生物D</t>
  </si>
  <si>
    <t>12213</t>
  </si>
  <si>
    <t>谢春姣</t>
  </si>
  <si>
    <t>00600</t>
  </si>
  <si>
    <t>宋霜</t>
  </si>
  <si>
    <t>中学语文A</t>
  </si>
  <si>
    <t>长沙市长郡中学</t>
  </si>
  <si>
    <t>13692</t>
  </si>
  <si>
    <t>王守磊</t>
  </si>
  <si>
    <t>中学数学A</t>
  </si>
  <si>
    <t>13900</t>
  </si>
  <si>
    <t>龚倩倩</t>
  </si>
  <si>
    <t>中学英语A</t>
  </si>
  <si>
    <t>10052</t>
  </si>
  <si>
    <t>陈小菊</t>
  </si>
  <si>
    <t>中学化学A</t>
  </si>
  <si>
    <t>00334</t>
  </si>
  <si>
    <t>吴涛</t>
  </si>
  <si>
    <t>体育A</t>
  </si>
  <si>
    <t>06351</t>
  </si>
  <si>
    <t>陈晓斌</t>
  </si>
  <si>
    <t>中学语文K</t>
  </si>
  <si>
    <t>13981</t>
  </si>
  <si>
    <t>陈小兰</t>
  </si>
  <si>
    <t>中学化学H</t>
  </si>
  <si>
    <t>06299</t>
  </si>
  <si>
    <t>谭献龙</t>
  </si>
  <si>
    <t>计算机C</t>
  </si>
  <si>
    <t>03220</t>
  </si>
  <si>
    <t>罗璐</t>
  </si>
  <si>
    <t>中学语文</t>
  </si>
  <si>
    <t>长沙市长郡梅溪湖中学</t>
  </si>
  <si>
    <t>01130</t>
  </si>
  <si>
    <t>王慧</t>
  </si>
  <si>
    <t>00360</t>
  </si>
  <si>
    <t>张夏</t>
  </si>
  <si>
    <t>中学数学</t>
  </si>
  <si>
    <t>00597</t>
  </si>
  <si>
    <t>谭志方</t>
  </si>
  <si>
    <t>13920</t>
  </si>
  <si>
    <t>邓兴贵</t>
  </si>
  <si>
    <t>02215</t>
  </si>
  <si>
    <t>曹小芳</t>
  </si>
  <si>
    <t>00277</t>
  </si>
  <si>
    <t>黄海峰</t>
  </si>
  <si>
    <t>中学英语</t>
  </si>
  <si>
    <t>01897</t>
  </si>
  <si>
    <t>张燕</t>
  </si>
  <si>
    <t>00852</t>
  </si>
  <si>
    <t>陈静</t>
  </si>
  <si>
    <t>03752</t>
  </si>
  <si>
    <t>廖迎</t>
  </si>
  <si>
    <t>中学物理</t>
  </si>
  <si>
    <t>12615</t>
  </si>
  <si>
    <t>严梦萍</t>
  </si>
  <si>
    <t>00549</t>
  </si>
  <si>
    <t>彭亚</t>
  </si>
  <si>
    <t>中学化学</t>
  </si>
  <si>
    <t>01903</t>
  </si>
  <si>
    <t>胡海霞</t>
  </si>
  <si>
    <t>中学生物</t>
  </si>
  <si>
    <t>00185</t>
  </si>
  <si>
    <t>肖婷婷</t>
  </si>
  <si>
    <t>中学政治</t>
  </si>
  <si>
    <t>10707</t>
  </si>
  <si>
    <t>戴永耀</t>
  </si>
  <si>
    <t>中学历史</t>
  </si>
  <si>
    <t>02384</t>
  </si>
  <si>
    <t>陈毅</t>
  </si>
  <si>
    <t>通用技术</t>
  </si>
  <si>
    <t>16064</t>
  </si>
  <si>
    <t>陈林</t>
  </si>
  <si>
    <t>中学语文E</t>
  </si>
  <si>
    <t>13872</t>
  </si>
  <si>
    <t>张璐</t>
  </si>
  <si>
    <t>16591</t>
  </si>
  <si>
    <t>楚致富</t>
  </si>
  <si>
    <t>09337</t>
  </si>
  <si>
    <t>李丽萍</t>
  </si>
  <si>
    <t>07894</t>
  </si>
  <si>
    <t>周带丽</t>
  </si>
  <si>
    <t>中学数学E</t>
  </si>
  <si>
    <t>16485</t>
  </si>
  <si>
    <t>向菲</t>
  </si>
  <si>
    <t>01896</t>
  </si>
  <si>
    <t>段宏杰</t>
  </si>
  <si>
    <t>12643</t>
  </si>
  <si>
    <t>尧文涛</t>
  </si>
  <si>
    <t>05966</t>
  </si>
  <si>
    <t>欧阳文涛</t>
  </si>
  <si>
    <t>中学英语G</t>
  </si>
  <si>
    <t>13949</t>
  </si>
  <si>
    <t>黄金京</t>
  </si>
  <si>
    <t>07858</t>
  </si>
  <si>
    <t>张梦林</t>
  </si>
  <si>
    <t>12285</t>
  </si>
  <si>
    <t>周卉卉</t>
  </si>
  <si>
    <t>06532</t>
  </si>
  <si>
    <t>刘理</t>
  </si>
  <si>
    <t>07051</t>
  </si>
  <si>
    <t>李淑芳</t>
  </si>
  <si>
    <t>中学物理D</t>
  </si>
  <si>
    <t>08787</t>
  </si>
  <si>
    <t>周露</t>
  </si>
  <si>
    <t>中学政治D</t>
  </si>
  <si>
    <t>14026</t>
  </si>
  <si>
    <t>王敏</t>
  </si>
  <si>
    <t>中学历史D</t>
  </si>
  <si>
    <t>02564</t>
  </si>
  <si>
    <t>石运壮</t>
  </si>
  <si>
    <t>中学地理D</t>
  </si>
  <si>
    <t>01506</t>
  </si>
  <si>
    <t>张靖</t>
  </si>
  <si>
    <t>13172</t>
  </si>
  <si>
    <t>代龙</t>
  </si>
  <si>
    <t>00284</t>
  </si>
  <si>
    <t>王圆方</t>
  </si>
  <si>
    <t>心理学</t>
  </si>
  <si>
    <t>05035</t>
  </si>
  <si>
    <t>罗荫</t>
  </si>
  <si>
    <t>长沙市长郡滨江中学</t>
  </si>
  <si>
    <t>03793</t>
  </si>
  <si>
    <t>林颖慧</t>
  </si>
  <si>
    <t>02549</t>
  </si>
  <si>
    <t>汤璟舟</t>
  </si>
  <si>
    <t>00352</t>
  </si>
  <si>
    <t>范畅</t>
  </si>
  <si>
    <t>07019</t>
  </si>
  <si>
    <t>陈为勇</t>
  </si>
  <si>
    <t>00679</t>
  </si>
  <si>
    <t>马江杜</t>
  </si>
  <si>
    <t>00273</t>
  </si>
  <si>
    <t>铁珈名</t>
  </si>
  <si>
    <t>06698</t>
  </si>
  <si>
    <t>姚铖</t>
  </si>
  <si>
    <t>15381</t>
  </si>
  <si>
    <t>吴志梅</t>
  </si>
  <si>
    <t>00459</t>
  </si>
  <si>
    <t>郑菲菲</t>
  </si>
  <si>
    <t>11213</t>
  </si>
  <si>
    <t>陈为</t>
  </si>
  <si>
    <t>12511</t>
  </si>
  <si>
    <t>张伶俐</t>
  </si>
  <si>
    <t>06040</t>
  </si>
  <si>
    <t>马佳</t>
  </si>
  <si>
    <t>06544</t>
  </si>
  <si>
    <t>成智欣</t>
  </si>
  <si>
    <t>03094</t>
  </si>
  <si>
    <t>徐蓉</t>
  </si>
  <si>
    <t>14166</t>
  </si>
  <si>
    <t>唐可欣</t>
  </si>
  <si>
    <t>03105</t>
  </si>
  <si>
    <t>黄娅</t>
  </si>
  <si>
    <t>11579</t>
  </si>
  <si>
    <t>韩丹丹</t>
  </si>
  <si>
    <t>05576</t>
  </si>
  <si>
    <t>肖瑟</t>
  </si>
  <si>
    <t>03687</t>
  </si>
  <si>
    <t>李侃</t>
  </si>
  <si>
    <t>00269</t>
  </si>
  <si>
    <t>常茜茜</t>
  </si>
  <si>
    <t>12936</t>
  </si>
  <si>
    <t>贺胜明</t>
  </si>
  <si>
    <t>07393</t>
  </si>
  <si>
    <t>徐雅卉</t>
  </si>
  <si>
    <t>07983</t>
  </si>
  <si>
    <t>彭海洋</t>
  </si>
  <si>
    <t>02878</t>
  </si>
  <si>
    <t>胡莉</t>
  </si>
  <si>
    <t>14573</t>
  </si>
  <si>
    <t>陈柳艳</t>
  </si>
  <si>
    <t>06517</t>
  </si>
  <si>
    <t>田时涛</t>
  </si>
  <si>
    <t>12174</t>
  </si>
  <si>
    <t>陈琛</t>
  </si>
  <si>
    <t>05395</t>
  </si>
  <si>
    <t>袁婷</t>
  </si>
  <si>
    <t>01369</t>
  </si>
  <si>
    <t>雷书盼</t>
  </si>
  <si>
    <t>02122</t>
  </si>
  <si>
    <t>王宁</t>
  </si>
  <si>
    <t>中学地理</t>
  </si>
  <si>
    <t>03200</t>
  </si>
  <si>
    <t>蔡斯琪</t>
  </si>
  <si>
    <t>音乐</t>
  </si>
  <si>
    <t>12581</t>
  </si>
  <si>
    <t>张译文</t>
  </si>
  <si>
    <t>00577</t>
  </si>
  <si>
    <t>李慧玲</t>
  </si>
  <si>
    <t>体育</t>
  </si>
  <si>
    <t>11678</t>
  </si>
  <si>
    <t>袁林</t>
  </si>
  <si>
    <t>07747</t>
  </si>
  <si>
    <t>杨珊</t>
  </si>
  <si>
    <t>11377</t>
  </si>
  <si>
    <t>邹治豪</t>
  </si>
  <si>
    <t>01843</t>
  </si>
  <si>
    <t>何霞</t>
  </si>
  <si>
    <t>美术B</t>
  </si>
  <si>
    <t>04840</t>
  </si>
  <si>
    <t>魏欢</t>
  </si>
  <si>
    <t>心理学A</t>
  </si>
  <si>
    <t>09270</t>
  </si>
  <si>
    <t>余欢</t>
  </si>
  <si>
    <t>14320</t>
  </si>
  <si>
    <t>付媛</t>
  </si>
  <si>
    <t>06199</t>
  </si>
  <si>
    <t>郑磊柱</t>
  </si>
  <si>
    <t>11596</t>
  </si>
  <si>
    <t>肖浪</t>
  </si>
  <si>
    <t>08813</t>
  </si>
  <si>
    <t>张淑梅</t>
  </si>
  <si>
    <t>09375</t>
  </si>
  <si>
    <t>于菲菲</t>
  </si>
  <si>
    <t>04003</t>
  </si>
  <si>
    <t>赵欣</t>
  </si>
  <si>
    <t>11668</t>
  </si>
  <si>
    <t>吴叶</t>
  </si>
  <si>
    <t>13520</t>
  </si>
  <si>
    <t>郑锋林</t>
  </si>
  <si>
    <t>05846</t>
  </si>
  <si>
    <t>邓娇</t>
  </si>
  <si>
    <t>04927</t>
  </si>
  <si>
    <t>罗重学</t>
  </si>
  <si>
    <t>07964</t>
  </si>
  <si>
    <t>王军辉</t>
  </si>
  <si>
    <t>中学物理G</t>
  </si>
  <si>
    <t>05071</t>
  </si>
  <si>
    <t>齐帅帅</t>
  </si>
  <si>
    <t>中学化学E</t>
  </si>
  <si>
    <t>08495</t>
  </si>
  <si>
    <t>赖金春</t>
  </si>
  <si>
    <t>中学生物F</t>
  </si>
  <si>
    <t>10962</t>
  </si>
  <si>
    <t>姜艳娟</t>
  </si>
  <si>
    <t>中学政治A</t>
  </si>
  <si>
    <t>01249</t>
  </si>
  <si>
    <t>张玲</t>
  </si>
  <si>
    <t>09040</t>
  </si>
  <si>
    <t>周立阳</t>
  </si>
  <si>
    <t>07815</t>
  </si>
  <si>
    <t>孙达飞</t>
  </si>
  <si>
    <t>04819</t>
  </si>
  <si>
    <t>刘舟</t>
  </si>
  <si>
    <t>00840</t>
  </si>
  <si>
    <t>吴翠萍</t>
  </si>
  <si>
    <t>09785</t>
  </si>
  <si>
    <t>阳颖明</t>
  </si>
  <si>
    <t>美术C</t>
  </si>
  <si>
    <t>08204</t>
  </si>
  <si>
    <t>熊辉宇</t>
  </si>
  <si>
    <t>校医</t>
  </si>
  <si>
    <t>02979</t>
  </si>
  <si>
    <t>谢姣</t>
  </si>
  <si>
    <t>8010</t>
  </si>
  <si>
    <t>长沙麓山国际实验学校</t>
  </si>
  <si>
    <t>09247</t>
  </si>
  <si>
    <t>吴昊</t>
  </si>
  <si>
    <t>02705</t>
  </si>
  <si>
    <t>胡映恒</t>
  </si>
  <si>
    <t>8020</t>
  </si>
  <si>
    <t>01879</t>
  </si>
  <si>
    <t>邵国军</t>
  </si>
  <si>
    <t>00409</t>
  </si>
  <si>
    <t>荣婷</t>
  </si>
  <si>
    <t>02918</t>
  </si>
  <si>
    <t>杨坤</t>
  </si>
  <si>
    <t>07373</t>
  </si>
  <si>
    <t>张泽宇</t>
  </si>
  <si>
    <t>8030</t>
  </si>
  <si>
    <t>01762</t>
  </si>
  <si>
    <t>周燚</t>
  </si>
  <si>
    <t>02457</t>
  </si>
  <si>
    <t>眭浅予</t>
  </si>
  <si>
    <t>04187</t>
  </si>
  <si>
    <t>蔡凤姣</t>
  </si>
  <si>
    <t>02232</t>
  </si>
  <si>
    <t>卢宇梦</t>
  </si>
  <si>
    <t>8040</t>
  </si>
  <si>
    <t>05089</t>
  </si>
  <si>
    <t>欧庭良</t>
  </si>
  <si>
    <t>8060</t>
  </si>
  <si>
    <t>12100</t>
  </si>
  <si>
    <t>罗琼</t>
  </si>
  <si>
    <t>8100</t>
  </si>
  <si>
    <t>01582</t>
  </si>
  <si>
    <t>彭杨洋</t>
  </si>
  <si>
    <t>8120</t>
  </si>
  <si>
    <t>01635</t>
  </si>
  <si>
    <t>钟贞</t>
  </si>
  <si>
    <t>9010</t>
  </si>
  <si>
    <t>12099</t>
  </si>
  <si>
    <t>蒋震</t>
  </si>
  <si>
    <t>02237</t>
  </si>
  <si>
    <t>易妮妮</t>
  </si>
  <si>
    <t>9020</t>
  </si>
  <si>
    <t>07111</t>
  </si>
  <si>
    <t>敬海军</t>
  </si>
  <si>
    <t>01613</t>
  </si>
  <si>
    <t>易阿利</t>
  </si>
  <si>
    <t>9030</t>
  </si>
  <si>
    <t>07992</t>
  </si>
  <si>
    <t>王姝</t>
  </si>
  <si>
    <t>01205</t>
  </si>
  <si>
    <t>黄思宏</t>
  </si>
  <si>
    <t>01660</t>
  </si>
  <si>
    <t>陈玉飞</t>
  </si>
  <si>
    <t>9050</t>
  </si>
  <si>
    <t>07714</t>
  </si>
  <si>
    <t>赵佩玲</t>
  </si>
  <si>
    <t>9060</t>
  </si>
  <si>
    <t>01169</t>
  </si>
  <si>
    <t>唐永红</t>
  </si>
  <si>
    <t>02046</t>
  </si>
  <si>
    <t>何惠平</t>
  </si>
  <si>
    <t>9090</t>
  </si>
  <si>
    <t>07872</t>
  </si>
  <si>
    <t>何斌</t>
  </si>
  <si>
    <t>9120</t>
  </si>
  <si>
    <t>10595</t>
  </si>
  <si>
    <t>吴立辉</t>
  </si>
  <si>
    <t>中学数学C</t>
  </si>
  <si>
    <t>长沙市明德中学</t>
  </si>
  <si>
    <t>00566</t>
  </si>
  <si>
    <t>刘新建</t>
  </si>
  <si>
    <t>01886</t>
  </si>
  <si>
    <t>魏倩</t>
  </si>
  <si>
    <t>中学生物A</t>
  </si>
  <si>
    <t>02484</t>
  </si>
  <si>
    <t>雷朋</t>
  </si>
  <si>
    <t>06795</t>
  </si>
  <si>
    <t>王晓林</t>
  </si>
  <si>
    <t>中学语文H</t>
  </si>
  <si>
    <t>08491</t>
  </si>
  <si>
    <t>谢照春</t>
  </si>
  <si>
    <t>02571</t>
  </si>
  <si>
    <t>彭婷</t>
  </si>
  <si>
    <t>09335</t>
  </si>
  <si>
    <t>陈亮辉</t>
  </si>
  <si>
    <t>长沙市明德华兴中学</t>
  </si>
  <si>
    <t>11438</t>
  </si>
  <si>
    <t>向昌发</t>
  </si>
  <si>
    <t>05578</t>
  </si>
  <si>
    <t>曾轶</t>
  </si>
  <si>
    <t>11606</t>
  </si>
  <si>
    <t>何超</t>
  </si>
  <si>
    <t>体育(田径)A</t>
  </si>
  <si>
    <t>01209</t>
  </si>
  <si>
    <t>刘晚晴</t>
  </si>
  <si>
    <t>教育学</t>
  </si>
  <si>
    <t>08409</t>
  </si>
  <si>
    <t>谭希玮</t>
  </si>
  <si>
    <t>中学语文J</t>
  </si>
  <si>
    <t>16361</t>
  </si>
  <si>
    <t>贺丛晴</t>
  </si>
  <si>
    <t>14358</t>
  </si>
  <si>
    <t>张静</t>
  </si>
  <si>
    <t>03886</t>
  </si>
  <si>
    <t>袁竹</t>
  </si>
  <si>
    <t>06763</t>
  </si>
  <si>
    <t>肖露煜</t>
  </si>
  <si>
    <t>中学物理E</t>
  </si>
  <si>
    <t>14209</t>
  </si>
  <si>
    <t>龙艳平</t>
  </si>
  <si>
    <t>中学化学G</t>
  </si>
  <si>
    <t>00825</t>
  </si>
  <si>
    <t>杨晓会</t>
  </si>
  <si>
    <t>中学地理E</t>
  </si>
  <si>
    <t>13512</t>
  </si>
  <si>
    <t>曾祥为</t>
  </si>
  <si>
    <t>体育(足球)A</t>
  </si>
  <si>
    <t>02346</t>
  </si>
  <si>
    <t>刘昭琪</t>
  </si>
  <si>
    <t>长沙市周南实验中学</t>
  </si>
  <si>
    <t>04421</t>
  </si>
  <si>
    <t>尹菲</t>
  </si>
  <si>
    <t>01900</t>
  </si>
  <si>
    <t>颜晨光</t>
  </si>
  <si>
    <t>06996</t>
  </si>
  <si>
    <t>林思</t>
  </si>
  <si>
    <t>04947</t>
  </si>
  <si>
    <t>高彰蔚</t>
  </si>
  <si>
    <t>11368</t>
  </si>
  <si>
    <t>邱慧</t>
  </si>
  <si>
    <t>16966</t>
  </si>
  <si>
    <t>吉立勇</t>
  </si>
  <si>
    <t>03143</t>
  </si>
  <si>
    <t>吴婷</t>
  </si>
  <si>
    <t>8050</t>
  </si>
  <si>
    <t>05182</t>
  </si>
  <si>
    <t>李军</t>
  </si>
  <si>
    <t>07997</t>
  </si>
  <si>
    <t>赵维斯</t>
  </si>
  <si>
    <t>体育B</t>
  </si>
  <si>
    <t>8122</t>
  </si>
  <si>
    <t>13556</t>
  </si>
  <si>
    <t>齐素雅</t>
  </si>
  <si>
    <t>00370</t>
  </si>
  <si>
    <t>雷丹</t>
  </si>
  <si>
    <t>中学数学H</t>
  </si>
  <si>
    <t>9028</t>
  </si>
  <si>
    <t>07071</t>
  </si>
  <si>
    <t>周沫</t>
  </si>
  <si>
    <t>10868</t>
  </si>
  <si>
    <t>罗克</t>
  </si>
  <si>
    <t>9040</t>
  </si>
  <si>
    <t>07546</t>
  </si>
  <si>
    <t>罗巧玉</t>
  </si>
  <si>
    <t>06166</t>
  </si>
  <si>
    <t>李斌</t>
  </si>
  <si>
    <t>美术A</t>
  </si>
  <si>
    <t>9131</t>
  </si>
  <si>
    <t>00383</t>
  </si>
  <si>
    <t>马冬晴</t>
  </si>
  <si>
    <t>长沙市周南梅溪湖中学</t>
  </si>
  <si>
    <t>14272</t>
  </si>
  <si>
    <t>颜楚</t>
  </si>
  <si>
    <t>00743</t>
  </si>
  <si>
    <t>王怡萱</t>
  </si>
  <si>
    <t>07919</t>
  </si>
  <si>
    <t>黄娇</t>
  </si>
  <si>
    <t>01579</t>
  </si>
  <si>
    <t>申欢</t>
  </si>
  <si>
    <t>14771</t>
  </si>
  <si>
    <t>徐甜甜</t>
  </si>
  <si>
    <t>07531</t>
  </si>
  <si>
    <t>徐英</t>
  </si>
  <si>
    <t>03651</t>
  </si>
  <si>
    <t>喻莎莉</t>
  </si>
  <si>
    <t>14620</t>
  </si>
  <si>
    <t>陈艳</t>
  </si>
  <si>
    <t>05541</t>
  </si>
  <si>
    <t>钟明亮</t>
  </si>
  <si>
    <t>03921</t>
  </si>
  <si>
    <t>付倩倩</t>
  </si>
  <si>
    <t>02566</t>
  </si>
  <si>
    <t>李素云</t>
  </si>
  <si>
    <t>14330</t>
  </si>
  <si>
    <t>余榕</t>
  </si>
  <si>
    <t>8070</t>
  </si>
  <si>
    <t>04139</t>
  </si>
  <si>
    <t>李欢</t>
  </si>
  <si>
    <t>8080</t>
  </si>
  <si>
    <t>08153</t>
  </si>
  <si>
    <t>文妙</t>
  </si>
  <si>
    <t>体育(健美操)</t>
  </si>
  <si>
    <t>8130</t>
  </si>
  <si>
    <t>00148</t>
  </si>
  <si>
    <t>万仁敏</t>
  </si>
  <si>
    <t>计算机</t>
  </si>
  <si>
    <t>8140</t>
  </si>
  <si>
    <t>11702</t>
  </si>
  <si>
    <t>吴万紫</t>
  </si>
  <si>
    <t>8170</t>
  </si>
  <si>
    <t>13055</t>
  </si>
  <si>
    <t>李缅</t>
  </si>
  <si>
    <t>中学语文B</t>
  </si>
  <si>
    <t>9012</t>
  </si>
  <si>
    <t>09981</t>
  </si>
  <si>
    <t>李玉霞</t>
  </si>
  <si>
    <t>04784</t>
  </si>
  <si>
    <t>刘鑫</t>
  </si>
  <si>
    <t>中学语文D</t>
  </si>
  <si>
    <t>9014</t>
  </si>
  <si>
    <t>15476</t>
  </si>
  <si>
    <t>李桂花</t>
  </si>
  <si>
    <t>09034</t>
  </si>
  <si>
    <t>左旭艳</t>
  </si>
  <si>
    <t>07697</t>
  </si>
  <si>
    <t>熊慧</t>
  </si>
  <si>
    <t>中学数学B</t>
  </si>
  <si>
    <t>9022</t>
  </si>
  <si>
    <t>02673</t>
  </si>
  <si>
    <t>贺淑飞</t>
  </si>
  <si>
    <t>00036</t>
  </si>
  <si>
    <t>李艳波</t>
  </si>
  <si>
    <t>9023</t>
  </si>
  <si>
    <t>08823</t>
  </si>
  <si>
    <t>赵军</t>
  </si>
  <si>
    <t>03357</t>
  </si>
  <si>
    <t>龙凤</t>
  </si>
  <si>
    <t>07455</t>
  </si>
  <si>
    <t>曹明慧</t>
  </si>
  <si>
    <t>中学英语B</t>
  </si>
  <si>
    <t>9032</t>
  </si>
  <si>
    <t>03766</t>
  </si>
  <si>
    <t>陈漾</t>
  </si>
  <si>
    <t>11777</t>
  </si>
  <si>
    <t>胡志霞</t>
  </si>
  <si>
    <t>16675</t>
  </si>
  <si>
    <t>周燕</t>
  </si>
  <si>
    <t>中学英语C</t>
  </si>
  <si>
    <t>9033</t>
  </si>
  <si>
    <t>03337</t>
  </si>
  <si>
    <t>欧小华</t>
  </si>
  <si>
    <t>15106</t>
  </si>
  <si>
    <t>卿菁</t>
  </si>
  <si>
    <t>12512</t>
  </si>
  <si>
    <t>蔡德利</t>
  </si>
  <si>
    <t>中学物理B</t>
  </si>
  <si>
    <t>9042</t>
  </si>
  <si>
    <t>11975</t>
  </si>
  <si>
    <t>戴欢</t>
  </si>
  <si>
    <t>01605</t>
  </si>
  <si>
    <t>彭友云</t>
  </si>
  <si>
    <t>中学物理C</t>
  </si>
  <si>
    <t>9043</t>
  </si>
  <si>
    <t>06931</t>
  </si>
  <si>
    <t>刘楚良</t>
  </si>
  <si>
    <t>15826</t>
  </si>
  <si>
    <t>罗东丹</t>
  </si>
  <si>
    <t>中学化学B</t>
  </si>
  <si>
    <t>9052</t>
  </si>
  <si>
    <t>10685</t>
  </si>
  <si>
    <t>谭志刚</t>
  </si>
  <si>
    <t>08035</t>
  </si>
  <si>
    <t>周永卫</t>
  </si>
  <si>
    <t>中学化学D</t>
  </si>
  <si>
    <t>9054</t>
  </si>
  <si>
    <t>07483</t>
  </si>
  <si>
    <t>张序贵</t>
  </si>
  <si>
    <t>中学生物B</t>
  </si>
  <si>
    <t>9062</t>
  </si>
  <si>
    <t>00052</t>
  </si>
  <si>
    <t>晏佳明</t>
  </si>
  <si>
    <t>中学生物C</t>
  </si>
  <si>
    <t>9063</t>
  </si>
  <si>
    <t>16811</t>
  </si>
  <si>
    <t>肖翅翅</t>
  </si>
  <si>
    <t>中学政治B</t>
  </si>
  <si>
    <t>9072</t>
  </si>
  <si>
    <t>06614</t>
  </si>
  <si>
    <t>张磊</t>
  </si>
  <si>
    <t>中学政治C</t>
  </si>
  <si>
    <t>9073</t>
  </si>
  <si>
    <t>10379</t>
  </si>
  <si>
    <t>孙赛男</t>
  </si>
  <si>
    <t>中学历史B</t>
  </si>
  <si>
    <t>9082</t>
  </si>
  <si>
    <t>00280</t>
  </si>
  <si>
    <t>冯志军</t>
  </si>
  <si>
    <t>中学地理B</t>
  </si>
  <si>
    <t>9092</t>
  </si>
  <si>
    <t>17627</t>
  </si>
  <si>
    <t>陈天明</t>
  </si>
  <si>
    <t>中学地理C</t>
  </si>
  <si>
    <t>9093</t>
  </si>
  <si>
    <t>00041</t>
  </si>
  <si>
    <t>周军苏</t>
  </si>
  <si>
    <t>体育(篮球)A</t>
  </si>
  <si>
    <t>9125</t>
  </si>
  <si>
    <t>00856</t>
  </si>
  <si>
    <t>梁振星</t>
  </si>
  <si>
    <t>体育(足球)B</t>
  </si>
  <si>
    <t>9128</t>
  </si>
  <si>
    <t>05968</t>
  </si>
  <si>
    <t>陈元</t>
  </si>
  <si>
    <t>9132</t>
  </si>
  <si>
    <t>15880</t>
  </si>
  <si>
    <t>汪文倩</t>
  </si>
  <si>
    <t>长沙市雅礼实验中学</t>
  </si>
  <si>
    <t>00582</t>
  </si>
  <si>
    <t>胡程承</t>
  </si>
  <si>
    <t>02933</t>
  </si>
  <si>
    <t>周志运</t>
  </si>
  <si>
    <t>06235</t>
  </si>
  <si>
    <t>刘辉</t>
  </si>
  <si>
    <t>01373</t>
  </si>
  <si>
    <t>潘国文</t>
  </si>
  <si>
    <t>教育学A</t>
  </si>
  <si>
    <t>8151</t>
  </si>
  <si>
    <t>02006</t>
  </si>
  <si>
    <t>郭瑞</t>
  </si>
  <si>
    <t>心理学B</t>
  </si>
  <si>
    <t>8162</t>
  </si>
  <si>
    <t>07761</t>
  </si>
  <si>
    <t>金子靖</t>
  </si>
  <si>
    <t>中学语文F</t>
  </si>
  <si>
    <t>9016</t>
  </si>
  <si>
    <t>00740</t>
  </si>
  <si>
    <t>黄伟</t>
  </si>
  <si>
    <t>中学数学D</t>
  </si>
  <si>
    <t>9024</t>
  </si>
  <si>
    <t>03890</t>
  </si>
  <si>
    <t>陈春</t>
  </si>
  <si>
    <t>05172</t>
  </si>
  <si>
    <t>戴劲</t>
  </si>
  <si>
    <t>中学英语D</t>
  </si>
  <si>
    <t>9034</t>
  </si>
  <si>
    <t>15001</t>
  </si>
  <si>
    <t>彭思</t>
  </si>
  <si>
    <t>01132</t>
  </si>
  <si>
    <t>任贵志</t>
  </si>
  <si>
    <t>中学化学C</t>
  </si>
  <si>
    <t>9053</t>
  </si>
  <si>
    <t>02121</t>
  </si>
  <si>
    <t>白湖涛</t>
  </si>
  <si>
    <t>音乐(指挥)</t>
  </si>
  <si>
    <t>9102</t>
  </si>
  <si>
    <t>01719</t>
  </si>
  <si>
    <t>陈凯</t>
  </si>
  <si>
    <t>体育(篮球)B</t>
  </si>
  <si>
    <t>9126</t>
  </si>
  <si>
    <t>08406</t>
  </si>
  <si>
    <t>徐颖</t>
  </si>
  <si>
    <t>长沙市南雅中学</t>
  </si>
  <si>
    <t>08068</t>
  </si>
  <si>
    <t>张美伊</t>
  </si>
  <si>
    <t>13955</t>
  </si>
  <si>
    <t>杨裴</t>
  </si>
  <si>
    <t>07050</t>
  </si>
  <si>
    <t>翟磊</t>
  </si>
  <si>
    <t>06873</t>
  </si>
  <si>
    <t>邓集锦</t>
  </si>
  <si>
    <t>14048</t>
  </si>
  <si>
    <t>龙宗波</t>
  </si>
  <si>
    <t>10316</t>
  </si>
  <si>
    <t>宋兰英</t>
  </si>
  <si>
    <t>10072</t>
  </si>
  <si>
    <t>吴俊文</t>
  </si>
  <si>
    <t>02092</t>
  </si>
  <si>
    <t>文彬彬</t>
  </si>
  <si>
    <t>08410</t>
  </si>
  <si>
    <t>吴海燕</t>
  </si>
  <si>
    <t>08118</t>
  </si>
  <si>
    <t>郑冠群</t>
  </si>
  <si>
    <t>09843</t>
  </si>
  <si>
    <t>胡吉</t>
  </si>
  <si>
    <t>02363</t>
  </si>
  <si>
    <t>梁思琪</t>
  </si>
  <si>
    <t>07757</t>
  </si>
  <si>
    <t>刘薇</t>
  </si>
  <si>
    <t>01327</t>
  </si>
  <si>
    <t>王娅洁</t>
  </si>
  <si>
    <t>体育(篮球)</t>
  </si>
  <si>
    <t>8127</t>
  </si>
  <si>
    <t>03782</t>
  </si>
  <si>
    <t>颜勤</t>
  </si>
  <si>
    <t>9011</t>
  </si>
  <si>
    <t>07783</t>
  </si>
  <si>
    <t>黄毅</t>
  </si>
  <si>
    <t>09956</t>
  </si>
  <si>
    <t>侯锦锦</t>
  </si>
  <si>
    <t>04231</t>
  </si>
  <si>
    <t>湛怀玉</t>
  </si>
  <si>
    <t>9021</t>
  </si>
  <si>
    <t>08523</t>
  </si>
  <si>
    <t>杨柳</t>
  </si>
  <si>
    <t>08073</t>
  </si>
  <si>
    <t>涂娟</t>
  </si>
  <si>
    <t>09386</t>
  </si>
  <si>
    <t>胡灿</t>
  </si>
  <si>
    <t>中学英语E</t>
  </si>
  <si>
    <t>9035</t>
  </si>
  <si>
    <t>13487</t>
  </si>
  <si>
    <t>张为</t>
  </si>
  <si>
    <t>中学物理F</t>
  </si>
  <si>
    <t>9046</t>
  </si>
  <si>
    <t>16397</t>
  </si>
  <si>
    <t>葛虎</t>
  </si>
  <si>
    <t>07212</t>
  </si>
  <si>
    <t>王佩佳</t>
  </si>
  <si>
    <t>9051</t>
  </si>
  <si>
    <t>00452</t>
  </si>
  <si>
    <t>曾代军</t>
  </si>
  <si>
    <t>9071</t>
  </si>
  <si>
    <t>11970</t>
  </si>
  <si>
    <t>胡大金</t>
  </si>
  <si>
    <t>06684</t>
  </si>
  <si>
    <t>李睿</t>
  </si>
  <si>
    <t>9081</t>
  </si>
  <si>
    <t>09769</t>
  </si>
  <si>
    <t>周阳</t>
  </si>
  <si>
    <t>9122</t>
  </si>
  <si>
    <t>02502</t>
  </si>
  <si>
    <t>刘欢欢</t>
  </si>
  <si>
    <t>美术</t>
  </si>
  <si>
    <t>9130</t>
  </si>
  <si>
    <t>00617</t>
  </si>
  <si>
    <t>肖亚雄</t>
  </si>
  <si>
    <t>长沙市实验中学</t>
  </si>
  <si>
    <t>10871</t>
  </si>
  <si>
    <t>徐凯</t>
  </si>
  <si>
    <t>01432</t>
  </si>
  <si>
    <t>李卓</t>
  </si>
  <si>
    <t>08897</t>
  </si>
  <si>
    <t>刘熊伟</t>
  </si>
  <si>
    <t>体育(田径)</t>
  </si>
  <si>
    <t>01061</t>
  </si>
  <si>
    <t>范子龙</t>
  </si>
  <si>
    <t>中学物理A</t>
  </si>
  <si>
    <t>长沙市田家炳实验中学</t>
  </si>
  <si>
    <t>03001</t>
  </si>
  <si>
    <t>刘刚</t>
  </si>
  <si>
    <t>网络管理A</t>
  </si>
  <si>
    <t>06135</t>
  </si>
  <si>
    <t>阳辉</t>
  </si>
  <si>
    <t>07084</t>
  </si>
  <si>
    <t>宋升坤</t>
  </si>
  <si>
    <t>00540</t>
  </si>
  <si>
    <t>周代明</t>
  </si>
  <si>
    <t>长沙铁路第一中学</t>
  </si>
  <si>
    <t>10404</t>
  </si>
  <si>
    <t>吕慧芳</t>
  </si>
  <si>
    <t>8090</t>
  </si>
  <si>
    <t>11188</t>
  </si>
  <si>
    <t>罗恬</t>
  </si>
  <si>
    <t>05553</t>
  </si>
  <si>
    <t>蔡明</t>
  </si>
  <si>
    <t>8081</t>
  </si>
  <si>
    <t>长沙市第十一中学</t>
  </si>
  <si>
    <t>10714</t>
  </si>
  <si>
    <t>龙满开</t>
  </si>
  <si>
    <t>计算机B</t>
  </si>
  <si>
    <t>8142</t>
  </si>
  <si>
    <t>06638</t>
  </si>
  <si>
    <t>陈莎</t>
  </si>
  <si>
    <t>美术D</t>
  </si>
  <si>
    <t>8137</t>
  </si>
  <si>
    <t>02107</t>
  </si>
  <si>
    <t>夏风</t>
  </si>
  <si>
    <t>10268</t>
  </si>
  <si>
    <t>陈姗姗</t>
  </si>
  <si>
    <t>09696</t>
  </si>
  <si>
    <t>施媛媛</t>
  </si>
  <si>
    <t>14069</t>
  </si>
  <si>
    <t>刘菲菲</t>
  </si>
  <si>
    <t>中学地理A</t>
  </si>
  <si>
    <t>9091</t>
  </si>
  <si>
    <t>16453</t>
  </si>
  <si>
    <t>赵威</t>
  </si>
  <si>
    <t>8031</t>
  </si>
  <si>
    <t>长沙市第十五中学</t>
  </si>
  <si>
    <t>09186</t>
  </si>
  <si>
    <t>刘亚玲</t>
  </si>
  <si>
    <t>8071</t>
  </si>
  <si>
    <t>00831</t>
  </si>
  <si>
    <t>刘利</t>
  </si>
  <si>
    <t>01174</t>
  </si>
  <si>
    <t>肖聪</t>
  </si>
  <si>
    <t>8121</t>
  </si>
  <si>
    <t>05933</t>
  </si>
  <si>
    <t>刘珍荣</t>
  </si>
  <si>
    <t>03300</t>
  </si>
  <si>
    <t>谢荣军</t>
  </si>
  <si>
    <t>08093</t>
  </si>
  <si>
    <t>杨娅</t>
  </si>
  <si>
    <t>07595</t>
  </si>
  <si>
    <t>刘梦娜</t>
  </si>
  <si>
    <t>长沙市第二十一中学</t>
  </si>
  <si>
    <t>13559</t>
  </si>
  <si>
    <t>全显艳</t>
  </si>
  <si>
    <t>13200</t>
  </si>
  <si>
    <t>刘彩</t>
  </si>
  <si>
    <t>05441</t>
  </si>
  <si>
    <t>孔春杰</t>
  </si>
  <si>
    <t>06462</t>
  </si>
  <si>
    <t>邓丽</t>
  </si>
  <si>
    <t>06832</t>
  </si>
  <si>
    <t>曹航宇</t>
  </si>
  <si>
    <t>体育C</t>
  </si>
  <si>
    <t>16156</t>
  </si>
  <si>
    <t>潘玉</t>
  </si>
  <si>
    <t>财务会计</t>
  </si>
  <si>
    <t>00662</t>
  </si>
  <si>
    <t>江峰</t>
  </si>
  <si>
    <t>李佳琼</t>
  </si>
  <si>
    <t>长沙市雷锋学校</t>
  </si>
  <si>
    <t>凌晓</t>
  </si>
  <si>
    <t>曾永军</t>
  </si>
  <si>
    <t>01457</t>
  </si>
  <si>
    <t>孙迪</t>
  </si>
  <si>
    <t>长沙市麓山滨江实验学校</t>
  </si>
  <si>
    <t>05698</t>
  </si>
  <si>
    <t>吴燕飞</t>
  </si>
  <si>
    <t>13054</t>
  </si>
  <si>
    <t>旷星</t>
  </si>
  <si>
    <t>10995</t>
  </si>
  <si>
    <t>郑洪开</t>
  </si>
  <si>
    <t>09066</t>
  </si>
  <si>
    <t>刘荣</t>
  </si>
  <si>
    <t>07003</t>
  </si>
  <si>
    <t>刘珍</t>
  </si>
  <si>
    <t>长沙市湘府中学</t>
  </si>
  <si>
    <t>01092</t>
  </si>
  <si>
    <t>唐岳健</t>
  </si>
  <si>
    <t>中学数学G</t>
  </si>
  <si>
    <t>04434</t>
  </si>
  <si>
    <t>刘银军</t>
  </si>
  <si>
    <t>07479</t>
  </si>
  <si>
    <t>刘屏</t>
  </si>
  <si>
    <t>余茂竹</t>
  </si>
  <si>
    <t>中学政治E</t>
  </si>
  <si>
    <t>13860</t>
  </si>
  <si>
    <t>章微</t>
  </si>
  <si>
    <t>8011</t>
  </si>
  <si>
    <t>长沙外国语学校</t>
  </si>
  <si>
    <t>06090</t>
  </si>
  <si>
    <t>曾喜云</t>
  </si>
  <si>
    <t>04367</t>
  </si>
  <si>
    <t>孙雅静</t>
  </si>
  <si>
    <t>8023</t>
  </si>
  <si>
    <t>12044</t>
  </si>
  <si>
    <t>李敏</t>
  </si>
  <si>
    <t>12569</t>
  </si>
  <si>
    <t>王映筠</t>
  </si>
  <si>
    <t>17051</t>
  </si>
  <si>
    <t>李文怡</t>
  </si>
  <si>
    <t>03346</t>
  </si>
  <si>
    <t>周玮琳</t>
  </si>
  <si>
    <t>11003</t>
  </si>
  <si>
    <t>薛蕾</t>
  </si>
  <si>
    <t>06793</t>
  </si>
  <si>
    <t>谭代丽</t>
  </si>
  <si>
    <t>8042</t>
  </si>
  <si>
    <t>06441</t>
  </si>
  <si>
    <t>刘静</t>
  </si>
  <si>
    <t>8061</t>
  </si>
  <si>
    <t>08576</t>
  </si>
  <si>
    <t>刘江勇</t>
  </si>
  <si>
    <t>05170</t>
  </si>
  <si>
    <t>陶霞辉</t>
  </si>
  <si>
    <t>06156</t>
  </si>
  <si>
    <t>龙凤军</t>
  </si>
  <si>
    <t>11520</t>
  </si>
  <si>
    <t>黄小舟</t>
  </si>
  <si>
    <t>体育(足球)</t>
  </si>
  <si>
    <t>8124</t>
  </si>
  <si>
    <t>13989</t>
  </si>
  <si>
    <t>聂晓</t>
  </si>
  <si>
    <t>8136</t>
  </si>
  <si>
    <t>03845</t>
  </si>
  <si>
    <t>谭卓</t>
  </si>
  <si>
    <t>01982</t>
  </si>
  <si>
    <t>唐朗</t>
  </si>
  <si>
    <t>11068</t>
  </si>
  <si>
    <t>赵鹏</t>
  </si>
  <si>
    <t>02922</t>
  </si>
  <si>
    <t>赵志会</t>
  </si>
  <si>
    <t>15282</t>
  </si>
  <si>
    <t>张金印</t>
  </si>
  <si>
    <t>08570</t>
  </si>
  <si>
    <t>王琅</t>
  </si>
  <si>
    <t>01960</t>
  </si>
  <si>
    <t>郭歆</t>
  </si>
  <si>
    <t>16325</t>
  </si>
  <si>
    <t>雷贺念宇</t>
  </si>
  <si>
    <t>02298</t>
  </si>
  <si>
    <t>肖超</t>
  </si>
  <si>
    <t>10644</t>
  </si>
  <si>
    <t>胡迪</t>
  </si>
  <si>
    <t>03106</t>
  </si>
  <si>
    <t>张秀娟</t>
  </si>
  <si>
    <t>16221</t>
  </si>
  <si>
    <t>宋东京</t>
  </si>
  <si>
    <t>02850</t>
  </si>
  <si>
    <t>唐平平</t>
  </si>
  <si>
    <t>10125</t>
  </si>
  <si>
    <t>周祥</t>
  </si>
  <si>
    <t>08611</t>
  </si>
  <si>
    <t>郭艳辉</t>
  </si>
  <si>
    <t>9061</t>
  </si>
  <si>
    <t>07438</t>
  </si>
  <si>
    <t>张艳君</t>
  </si>
  <si>
    <t>02895</t>
  </si>
  <si>
    <t>吴苗苗</t>
  </si>
  <si>
    <t>湖南师大附中梅溪湖中学</t>
  </si>
  <si>
    <t>05458</t>
  </si>
  <si>
    <t>张婕</t>
  </si>
  <si>
    <t>07252</t>
  </si>
  <si>
    <t>李玲</t>
  </si>
  <si>
    <t>00988</t>
  </si>
  <si>
    <t>胡勇</t>
  </si>
  <si>
    <t>03062</t>
  </si>
  <si>
    <t>彭志鹏</t>
  </si>
  <si>
    <t>00364</t>
  </si>
  <si>
    <t>李滔滔</t>
  </si>
  <si>
    <t>09535</t>
  </si>
  <si>
    <t>胡文茜</t>
  </si>
  <si>
    <t>00371</t>
  </si>
  <si>
    <t>李璇</t>
  </si>
  <si>
    <t>15993</t>
  </si>
  <si>
    <t>龙玲玉</t>
  </si>
  <si>
    <t>11034</t>
  </si>
  <si>
    <t>陈嘉昱</t>
  </si>
  <si>
    <t>02563</t>
  </si>
  <si>
    <t>尹玲娟</t>
  </si>
  <si>
    <t>02211</t>
  </si>
  <si>
    <t>朱瑶</t>
  </si>
  <si>
    <t>08296</t>
  </si>
  <si>
    <t>万文茂</t>
  </si>
  <si>
    <t>06635</t>
  </si>
  <si>
    <t>楚林</t>
  </si>
  <si>
    <t>01514</t>
  </si>
  <si>
    <t>胡思扬</t>
  </si>
  <si>
    <t>00050</t>
  </si>
  <si>
    <t>侯艳平</t>
  </si>
  <si>
    <t>03493</t>
  </si>
  <si>
    <t>郝亚绚</t>
  </si>
  <si>
    <t>08246</t>
  </si>
  <si>
    <t>夏宇辉</t>
  </si>
  <si>
    <t>00187</t>
  </si>
  <si>
    <t>黎新波</t>
  </si>
  <si>
    <t>02087</t>
  </si>
  <si>
    <t>陈爱国</t>
  </si>
  <si>
    <t>09876</t>
  </si>
  <si>
    <t>杨胜波</t>
  </si>
  <si>
    <t>11152</t>
  </si>
  <si>
    <t>袁达平</t>
  </si>
  <si>
    <t>05354</t>
  </si>
  <si>
    <t>唐亮</t>
  </si>
  <si>
    <t>08334</t>
  </si>
  <si>
    <t>胡华</t>
  </si>
  <si>
    <t>01636</t>
  </si>
  <si>
    <t>李智</t>
  </si>
  <si>
    <t>03056</t>
  </si>
  <si>
    <t>陈一星</t>
  </si>
  <si>
    <t>11430</t>
  </si>
  <si>
    <t>万罗</t>
  </si>
  <si>
    <t>08096</t>
  </si>
  <si>
    <t>蔡芷涵</t>
  </si>
  <si>
    <t>11019</t>
  </si>
  <si>
    <t>倪友兰</t>
  </si>
  <si>
    <t>03703</t>
  </si>
  <si>
    <t>唐如平</t>
  </si>
  <si>
    <t>01944</t>
  </si>
  <si>
    <t>陈高峰</t>
  </si>
  <si>
    <t>02678</t>
  </si>
  <si>
    <t>刘安之</t>
  </si>
  <si>
    <t>68.96</t>
  </si>
  <si>
    <t>09321</t>
  </si>
  <si>
    <t>覃孔敏</t>
  </si>
  <si>
    <t>04303</t>
  </si>
  <si>
    <t>龚兴浪</t>
  </si>
  <si>
    <t>00794</t>
  </si>
  <si>
    <t>刘女兢</t>
  </si>
  <si>
    <t>04495</t>
  </si>
  <si>
    <t>杨勇</t>
  </si>
  <si>
    <t>10224</t>
  </si>
  <si>
    <t>蒋定玖</t>
  </si>
  <si>
    <t>00753</t>
  </si>
  <si>
    <t>胡俊佳</t>
  </si>
  <si>
    <t>9070</t>
  </si>
  <si>
    <t>02501</t>
  </si>
  <si>
    <t>佘玉梅</t>
  </si>
  <si>
    <t>9080</t>
  </si>
  <si>
    <t>04102</t>
  </si>
  <si>
    <t>杨细华</t>
  </si>
  <si>
    <t>10179</t>
  </si>
  <si>
    <t>左文霞</t>
  </si>
  <si>
    <t>04754</t>
  </si>
  <si>
    <t>屈军友</t>
  </si>
  <si>
    <t>00319</t>
  </si>
  <si>
    <t>张钰洋子</t>
  </si>
  <si>
    <t>长沙航天学校</t>
  </si>
  <si>
    <t>06265</t>
  </si>
  <si>
    <t>欧旭耀</t>
  </si>
  <si>
    <t>汽车运用技术</t>
  </si>
  <si>
    <t>09496</t>
  </si>
  <si>
    <t>王艺蓁</t>
  </si>
  <si>
    <t>14229</t>
  </si>
  <si>
    <t>刘美娟</t>
  </si>
  <si>
    <t>酒店管理A</t>
  </si>
  <si>
    <t>01086</t>
  </si>
  <si>
    <t>杨展鹏</t>
  </si>
  <si>
    <t>04724</t>
  </si>
  <si>
    <t>谷秋丹</t>
  </si>
  <si>
    <t>音乐(声乐)</t>
  </si>
  <si>
    <t>长沙市电子工业学校</t>
  </si>
  <si>
    <t>00672</t>
  </si>
  <si>
    <t>龙泽</t>
  </si>
  <si>
    <t>体育(篮球)Ａ</t>
  </si>
  <si>
    <t>00136</t>
  </si>
  <si>
    <t>廖思维</t>
  </si>
  <si>
    <t>美术Ａ</t>
  </si>
  <si>
    <t>46.40</t>
  </si>
  <si>
    <t>00522</t>
  </si>
  <si>
    <t>郭思情</t>
  </si>
  <si>
    <t>汽车</t>
  </si>
  <si>
    <t>00116</t>
  </si>
  <si>
    <t>杨曼</t>
  </si>
  <si>
    <t>电子商务Ａ</t>
  </si>
  <si>
    <t>06670</t>
  </si>
  <si>
    <t>李伟</t>
  </si>
  <si>
    <t>机电一体化</t>
  </si>
  <si>
    <t>01505</t>
  </si>
  <si>
    <t>文玉贵</t>
  </si>
  <si>
    <t>中学英语Ｆ</t>
  </si>
  <si>
    <t>03420</t>
  </si>
  <si>
    <t>湛海蓉</t>
  </si>
  <si>
    <t>8012</t>
  </si>
  <si>
    <t>长沙财经学校</t>
  </si>
  <si>
    <t>08892</t>
  </si>
  <si>
    <t>谢恒文</t>
  </si>
  <si>
    <t>06228</t>
  </si>
  <si>
    <t>刘晓荃</t>
  </si>
  <si>
    <t>13354</t>
  </si>
  <si>
    <t>唐金灿</t>
  </si>
  <si>
    <t>8032</t>
  </si>
  <si>
    <t>05093</t>
  </si>
  <si>
    <t>李若曦</t>
  </si>
  <si>
    <t>酒店管理</t>
  </si>
  <si>
    <t>8280</t>
  </si>
  <si>
    <t>00832</t>
  </si>
  <si>
    <t>陈彦曌</t>
  </si>
  <si>
    <t>旅游服务与管理</t>
  </si>
  <si>
    <t>8281</t>
  </si>
  <si>
    <t>03494</t>
  </si>
  <si>
    <t>何婷</t>
  </si>
  <si>
    <t>美容美发形象设计</t>
  </si>
  <si>
    <t>8290</t>
  </si>
  <si>
    <t>14563</t>
  </si>
  <si>
    <t>李凯</t>
  </si>
  <si>
    <t>市场营销A</t>
  </si>
  <si>
    <t>8331</t>
  </si>
  <si>
    <t>11979</t>
  </si>
  <si>
    <t>李娟</t>
  </si>
  <si>
    <t>01407</t>
  </si>
  <si>
    <t>吴丽媛</t>
  </si>
  <si>
    <t>中学语文C</t>
  </si>
  <si>
    <t>9013</t>
  </si>
  <si>
    <t>03957</t>
  </si>
  <si>
    <t>袁永兰</t>
  </si>
  <si>
    <t>02200</t>
  </si>
  <si>
    <t>凌翔宇</t>
  </si>
  <si>
    <t>11404</t>
  </si>
  <si>
    <t>蔡赛男</t>
  </si>
  <si>
    <t>财会教师</t>
  </si>
  <si>
    <t>9270</t>
  </si>
  <si>
    <t>03686</t>
  </si>
  <si>
    <t>邓姣</t>
  </si>
  <si>
    <t>财会教师A</t>
  </si>
  <si>
    <t>9271</t>
  </si>
  <si>
    <t>06923</t>
  </si>
  <si>
    <t>骆颂</t>
  </si>
  <si>
    <t>酒店管理B</t>
  </si>
  <si>
    <t>9281</t>
  </si>
  <si>
    <t>02220</t>
  </si>
  <si>
    <t>赵敏</t>
  </si>
  <si>
    <t>城市轨道交通营运与管理</t>
  </si>
  <si>
    <t>9322</t>
  </si>
  <si>
    <t>17020</t>
  </si>
  <si>
    <t>陈慧</t>
  </si>
  <si>
    <t>长沙艺术实验学校</t>
  </si>
  <si>
    <t>14224</t>
  </si>
  <si>
    <t>米珊珊</t>
  </si>
  <si>
    <t>07139</t>
  </si>
  <si>
    <t>刘维</t>
  </si>
  <si>
    <t>02642</t>
  </si>
  <si>
    <t>奉旭晴</t>
  </si>
  <si>
    <t>02935</t>
  </si>
  <si>
    <t>周水春</t>
  </si>
  <si>
    <t>8091</t>
  </si>
  <si>
    <t>15494</t>
  </si>
  <si>
    <t>音乐(声乐)A</t>
  </si>
  <si>
    <t>8104</t>
  </si>
  <si>
    <t>01671</t>
  </si>
  <si>
    <t>李茜</t>
  </si>
  <si>
    <t>04792</t>
  </si>
  <si>
    <t>万华</t>
  </si>
  <si>
    <t>01187</t>
  </si>
  <si>
    <t>谭慧</t>
  </si>
  <si>
    <t>00145</t>
  </si>
  <si>
    <t>张蓉芳</t>
  </si>
  <si>
    <t>音乐(钢琴)</t>
  </si>
  <si>
    <t>9101</t>
  </si>
  <si>
    <t>00295</t>
  </si>
  <si>
    <t>周蓉</t>
  </si>
  <si>
    <t>舞蹈(民族舞)</t>
  </si>
  <si>
    <t>9111</t>
  </si>
  <si>
    <t>03751</t>
  </si>
  <si>
    <t>01204</t>
  </si>
  <si>
    <t>孙小敏</t>
  </si>
  <si>
    <t>04203</t>
  </si>
  <si>
    <t>唐俪荧</t>
  </si>
  <si>
    <t>8022</t>
  </si>
  <si>
    <t>长沙市特殊教育学校</t>
  </si>
  <si>
    <t>07169</t>
  </si>
  <si>
    <t>郑一平</t>
  </si>
  <si>
    <t>心理健康教育</t>
  </si>
  <si>
    <t>8163</t>
  </si>
  <si>
    <t>16519</t>
  </si>
  <si>
    <t>石麻艳</t>
  </si>
  <si>
    <t>特殊教育</t>
  </si>
  <si>
    <t>8260</t>
  </si>
  <si>
    <t>07534</t>
  </si>
  <si>
    <t>吴凌雁</t>
  </si>
  <si>
    <t>08596</t>
  </si>
  <si>
    <t>罗乔木</t>
  </si>
  <si>
    <t>运动康复</t>
  </si>
  <si>
    <t>8261</t>
  </si>
  <si>
    <t>68.16</t>
  </si>
  <si>
    <t>00558</t>
  </si>
  <si>
    <t>王承香</t>
  </si>
  <si>
    <t>9134</t>
  </si>
  <si>
    <t>02037</t>
  </si>
  <si>
    <t>肖梦凡</t>
  </si>
  <si>
    <t>特殊教育(培智方向)</t>
  </si>
  <si>
    <t>9260</t>
  </si>
  <si>
    <t>10024</t>
  </si>
  <si>
    <t>陈君</t>
  </si>
  <si>
    <t>自闭症康复教育</t>
  </si>
  <si>
    <t>9261</t>
  </si>
  <si>
    <t>04766</t>
  </si>
  <si>
    <t>黄晔</t>
  </si>
  <si>
    <t>财务会计A</t>
  </si>
  <si>
    <t>9273</t>
  </si>
  <si>
    <t>01490</t>
  </si>
  <si>
    <t>申安祺</t>
  </si>
  <si>
    <t>小学数学A</t>
  </si>
  <si>
    <t>长沙市实验小学</t>
  </si>
  <si>
    <t>00076</t>
  </si>
  <si>
    <t>付诗婷</t>
  </si>
  <si>
    <t>00510</t>
  </si>
  <si>
    <t>李琼</t>
  </si>
  <si>
    <t>音乐B</t>
  </si>
  <si>
    <t>长沙麓山国际实验小学</t>
  </si>
  <si>
    <t>06899</t>
  </si>
  <si>
    <t>李天骄</t>
  </si>
  <si>
    <t>小学语文</t>
  </si>
  <si>
    <t>00226</t>
  </si>
  <si>
    <t>李梦</t>
  </si>
  <si>
    <t>10021</t>
  </si>
  <si>
    <t>杨秋</t>
  </si>
  <si>
    <t>02877</t>
  </si>
  <si>
    <t>游遥远</t>
  </si>
  <si>
    <t>09050</t>
  </si>
  <si>
    <t>蒋彭珊</t>
  </si>
  <si>
    <t>小学数学</t>
  </si>
  <si>
    <t>07421</t>
  </si>
  <si>
    <t>唐娜</t>
  </si>
  <si>
    <t>小学英语</t>
  </si>
  <si>
    <t>00551</t>
  </si>
  <si>
    <t>钟冰</t>
  </si>
  <si>
    <t>体育(足球)C</t>
  </si>
  <si>
    <t>00147</t>
  </si>
  <si>
    <t>向雯</t>
  </si>
  <si>
    <t>09907</t>
  </si>
  <si>
    <t>李勇军</t>
  </si>
  <si>
    <t>04861</t>
  </si>
  <si>
    <t>蒋霞虹</t>
  </si>
  <si>
    <t>00173</t>
  </si>
  <si>
    <t>黄花</t>
  </si>
  <si>
    <t>06283</t>
  </si>
  <si>
    <t>黎彩元</t>
  </si>
  <si>
    <t>05664</t>
  </si>
  <si>
    <t>杜玲玉</t>
  </si>
  <si>
    <t>14668</t>
  </si>
  <si>
    <t>杨亚丽</t>
  </si>
  <si>
    <t>01666</t>
  </si>
  <si>
    <t>廖慧芳</t>
  </si>
  <si>
    <t>00333</t>
  </si>
  <si>
    <t>戴沙</t>
  </si>
  <si>
    <t>04689</t>
  </si>
  <si>
    <t>游敏</t>
  </si>
  <si>
    <t>张媛媛</t>
  </si>
  <si>
    <t>幼儿教育</t>
  </si>
  <si>
    <t>长沙市教育局幼儿园</t>
  </si>
  <si>
    <t>09579</t>
  </si>
  <si>
    <t>周佩</t>
  </si>
  <si>
    <t>刘健</t>
  </si>
  <si>
    <t>信息管理</t>
  </si>
  <si>
    <t>长沙市教育考试院</t>
  </si>
  <si>
    <t>02296</t>
  </si>
  <si>
    <t>龙  坤</t>
  </si>
  <si>
    <t>长沙大学附属中学</t>
  </si>
  <si>
    <t>因总成绩第一名资格复审未通过，由第二名递补。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</si>
</sst>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;[Red]0.00"/>
    <numFmt numFmtId="178" formatCode="0.00_);[Red]\(0.00\)"/>
  </numFmts>
  <fonts count="14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2" xfId="3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9" fontId="5" fillId="4" borderId="1" xfId="3" applyNumberFormat="1" applyFont="1" applyFill="1" applyBorder="1" applyAlignment="1">
      <alignment horizontal="center" vertical="center"/>
    </xf>
    <xf numFmtId="49" fontId="5" fillId="4" borderId="1" xfId="3" applyNumberFormat="1" applyFont="1" applyFill="1" applyBorder="1" applyAlignment="1">
      <alignment horizontal="left" vertical="center"/>
    </xf>
    <xf numFmtId="0" fontId="5" fillId="4" borderId="1" xfId="3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/>
    </xf>
    <xf numFmtId="49" fontId="9" fillId="4" borderId="2" xfId="3" applyNumberFormat="1" applyFont="1" applyFill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left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6" xfId="2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center" vertical="center"/>
    </xf>
    <xf numFmtId="49" fontId="5" fillId="0" borderId="1" xfId="3" applyNumberFormat="1" applyFont="1" applyFill="1" applyBorder="1">
      <alignment vertical="center"/>
    </xf>
    <xf numFmtId="49" fontId="5" fillId="0" borderId="1" xfId="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6" xfId="1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 wrapText="1"/>
    </xf>
  </cellXfs>
  <cellStyles count="5">
    <cellStyle name="Normal" xfId="4"/>
    <cellStyle name="常规" xfId="0" builtinId="0"/>
    <cellStyle name="常规 2" xfId="3"/>
    <cellStyle name="常规_导出阅卷数据" xfId="2"/>
    <cellStyle name="常规_考生信息缴费725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466"/>
  <sheetViews>
    <sheetView tabSelected="1" zoomScale="90" zoomScaleNormal="90" workbookViewId="0">
      <pane ySplit="1" topLeftCell="A294" activePane="bottomLeft" state="frozen"/>
      <selection pane="bottomLeft" activeCell="P298" sqref="P298"/>
    </sheetView>
  </sheetViews>
  <sheetFormatPr defaultColWidth="10" defaultRowHeight="27" customHeight="1" x14ac:dyDescent="0.15"/>
  <cols>
    <col min="1" max="1" width="5.25" style="2" customWidth="1"/>
    <col min="2" max="2" width="6.625" style="3" customWidth="1"/>
    <col min="3" max="3" width="9.25" style="4" customWidth="1"/>
    <col min="4" max="4" width="4.625" style="4" customWidth="1"/>
    <col min="5" max="5" width="17.75" style="5" customWidth="1"/>
    <col min="6" max="6" width="5.875" style="3" customWidth="1"/>
    <col min="7" max="7" width="6.875" style="3" customWidth="1"/>
    <col min="8" max="14" width="7" style="3" customWidth="1"/>
    <col min="15" max="15" width="24.375" style="5" customWidth="1"/>
    <col min="16" max="16" width="11.375" style="4" customWidth="1"/>
    <col min="17" max="16379" width="10" style="4"/>
  </cols>
  <sheetData>
    <row r="1" spans="1:16" ht="35.1" customHeight="1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>
        <v>0.4</v>
      </c>
      <c r="I1" s="27" t="s">
        <v>7</v>
      </c>
      <c r="J1" s="27" t="s">
        <v>8</v>
      </c>
      <c r="K1" s="27" t="s">
        <v>9</v>
      </c>
      <c r="L1" s="8" t="s">
        <v>10</v>
      </c>
      <c r="M1" s="9">
        <v>0.6</v>
      </c>
      <c r="N1" s="8" t="s">
        <v>11</v>
      </c>
      <c r="O1" s="8" t="s">
        <v>12</v>
      </c>
      <c r="P1" s="28" t="s">
        <v>13</v>
      </c>
    </row>
    <row r="2" spans="1:16" ht="26.1" customHeight="1" x14ac:dyDescent="0.15">
      <c r="A2" s="10">
        <v>1</v>
      </c>
      <c r="B2" s="11">
        <v>10455</v>
      </c>
      <c r="C2" s="11" t="s">
        <v>14</v>
      </c>
      <c r="D2" s="12" t="s">
        <v>15</v>
      </c>
      <c r="E2" s="13" t="s">
        <v>16</v>
      </c>
      <c r="F2" s="12">
        <v>8013</v>
      </c>
      <c r="G2" s="14">
        <v>63.6</v>
      </c>
      <c r="H2" s="14">
        <f>G2*0.4</f>
        <v>25.44</v>
      </c>
      <c r="I2" s="14">
        <v>16.72</v>
      </c>
      <c r="J2" s="14">
        <v>66.239999999999995</v>
      </c>
      <c r="K2" s="14"/>
      <c r="L2" s="14">
        <v>82.96</v>
      </c>
      <c r="M2" s="14">
        <v>49.78</v>
      </c>
      <c r="N2" s="14">
        <f>H2+M2</f>
        <v>75.22</v>
      </c>
      <c r="O2" s="29" t="s">
        <v>17</v>
      </c>
      <c r="P2" s="30"/>
    </row>
    <row r="3" spans="1:16" ht="32.1" customHeight="1" x14ac:dyDescent="0.15">
      <c r="A3" s="10">
        <v>2</v>
      </c>
      <c r="B3" s="11">
        <v>3170</v>
      </c>
      <c r="C3" s="11" t="s">
        <v>18</v>
      </c>
      <c r="D3" s="12" t="s">
        <v>19</v>
      </c>
      <c r="E3" s="15" t="s">
        <v>20</v>
      </c>
      <c r="F3" s="11">
        <v>8147</v>
      </c>
      <c r="G3" s="14">
        <v>69.400000000000006</v>
      </c>
      <c r="H3" s="14">
        <f>G3*0.4</f>
        <v>27.760000000000005</v>
      </c>
      <c r="I3" s="14">
        <v>8.92</v>
      </c>
      <c r="J3" s="14">
        <v>43.8</v>
      </c>
      <c r="K3" s="14">
        <v>28.4</v>
      </c>
      <c r="L3" s="14">
        <v>81.12</v>
      </c>
      <c r="M3" s="14">
        <v>48.67</v>
      </c>
      <c r="N3" s="14">
        <f>H3+M3</f>
        <v>76.430000000000007</v>
      </c>
      <c r="O3" s="31" t="s">
        <v>17</v>
      </c>
      <c r="P3" s="30"/>
    </row>
    <row r="4" spans="1:16" ht="26.1" customHeight="1" x14ac:dyDescent="0.15">
      <c r="A4" s="10">
        <v>3</v>
      </c>
      <c r="B4" s="16" t="s">
        <v>21</v>
      </c>
      <c r="C4" s="12" t="s">
        <v>22</v>
      </c>
      <c r="D4" s="12" t="s">
        <v>19</v>
      </c>
      <c r="E4" s="13" t="s">
        <v>23</v>
      </c>
      <c r="F4" s="11">
        <v>9222</v>
      </c>
      <c r="G4" s="14" t="s">
        <v>24</v>
      </c>
      <c r="H4" s="14" t="s">
        <v>25</v>
      </c>
      <c r="I4" s="14">
        <v>19</v>
      </c>
      <c r="J4" s="14">
        <v>76.48</v>
      </c>
      <c r="K4" s="14"/>
      <c r="L4" s="14">
        <v>95.48</v>
      </c>
      <c r="M4" s="14"/>
      <c r="N4" s="14">
        <v>95.48</v>
      </c>
      <c r="O4" s="31" t="s">
        <v>26</v>
      </c>
      <c r="P4" s="30"/>
    </row>
    <row r="5" spans="1:16" ht="26.1" customHeight="1" x14ac:dyDescent="0.15">
      <c r="A5" s="10">
        <v>4</v>
      </c>
      <c r="B5" s="17" t="s">
        <v>27</v>
      </c>
      <c r="C5" s="11" t="s">
        <v>28</v>
      </c>
      <c r="D5" s="12" t="s">
        <v>15</v>
      </c>
      <c r="E5" s="15" t="s">
        <v>29</v>
      </c>
      <c r="F5" s="11">
        <v>8072</v>
      </c>
      <c r="G5" s="14">
        <v>61.7</v>
      </c>
      <c r="H5" s="14">
        <v>24.68</v>
      </c>
      <c r="I5" s="14">
        <v>17.36</v>
      </c>
      <c r="J5" s="14">
        <v>65.12</v>
      </c>
      <c r="K5" s="14"/>
      <c r="L5" s="14">
        <f t="shared" ref="L5:L12" si="0">SUM(I5:K5)</f>
        <v>82.48</v>
      </c>
      <c r="M5" s="14">
        <f t="shared" ref="M5:M12" si="1">L5*60%</f>
        <v>49.488</v>
      </c>
      <c r="N5" s="14">
        <f t="shared" ref="N5:N12" si="2">M5+H5</f>
        <v>74.168000000000006</v>
      </c>
      <c r="O5" s="31" t="s">
        <v>30</v>
      </c>
      <c r="P5" s="30"/>
    </row>
    <row r="6" spans="1:16" ht="26.1" customHeight="1" x14ac:dyDescent="0.15">
      <c r="A6" s="10">
        <v>5</v>
      </c>
      <c r="B6" s="17" t="s">
        <v>31</v>
      </c>
      <c r="C6" s="18" t="s">
        <v>32</v>
      </c>
      <c r="D6" s="12" t="s">
        <v>19</v>
      </c>
      <c r="E6" s="19" t="s">
        <v>33</v>
      </c>
      <c r="F6" s="18">
        <v>8081</v>
      </c>
      <c r="G6" s="14">
        <v>80.599999999999994</v>
      </c>
      <c r="H6" s="14">
        <v>32.24</v>
      </c>
      <c r="I6" s="14">
        <v>16.64</v>
      </c>
      <c r="J6" s="14">
        <v>67.84</v>
      </c>
      <c r="K6" s="14"/>
      <c r="L6" s="14">
        <f t="shared" si="0"/>
        <v>84.48</v>
      </c>
      <c r="M6" s="14">
        <f t="shared" si="1"/>
        <v>50.688000000000002</v>
      </c>
      <c r="N6" s="14">
        <f t="shared" si="2"/>
        <v>82.927999999999997</v>
      </c>
      <c r="O6" s="31" t="s">
        <v>30</v>
      </c>
      <c r="P6" s="30"/>
    </row>
    <row r="7" spans="1:16" ht="26.1" customHeight="1" x14ac:dyDescent="0.15">
      <c r="A7" s="10">
        <v>6</v>
      </c>
      <c r="B7" s="17" t="s">
        <v>34</v>
      </c>
      <c r="C7" s="18" t="s">
        <v>35</v>
      </c>
      <c r="D7" s="12" t="s">
        <v>19</v>
      </c>
      <c r="E7" s="19" t="s">
        <v>36</v>
      </c>
      <c r="F7" s="18">
        <v>8141</v>
      </c>
      <c r="G7" s="14">
        <v>69.599999999999994</v>
      </c>
      <c r="H7" s="14">
        <v>27.84</v>
      </c>
      <c r="I7" s="14">
        <v>8.6</v>
      </c>
      <c r="J7" s="14">
        <v>40.5</v>
      </c>
      <c r="K7" s="14">
        <v>35.44</v>
      </c>
      <c r="L7" s="14">
        <f t="shared" si="0"/>
        <v>84.539999999999992</v>
      </c>
      <c r="M7" s="14">
        <f t="shared" si="1"/>
        <v>50.723999999999997</v>
      </c>
      <c r="N7" s="14">
        <f t="shared" si="2"/>
        <v>78.563999999999993</v>
      </c>
      <c r="O7" s="31" t="s">
        <v>30</v>
      </c>
      <c r="P7" s="30"/>
    </row>
    <row r="8" spans="1:16" ht="26.1" customHeight="1" x14ac:dyDescent="0.15">
      <c r="A8" s="10">
        <v>7</v>
      </c>
      <c r="B8" s="17" t="s">
        <v>37</v>
      </c>
      <c r="C8" s="18" t="s">
        <v>38</v>
      </c>
      <c r="D8" s="18" t="s">
        <v>19</v>
      </c>
      <c r="E8" s="19" t="s">
        <v>39</v>
      </c>
      <c r="F8" s="18">
        <v>8181</v>
      </c>
      <c r="G8" s="14">
        <v>44.1</v>
      </c>
      <c r="H8" s="14">
        <v>17.64</v>
      </c>
      <c r="I8" s="14">
        <v>18.52</v>
      </c>
      <c r="J8" s="14"/>
      <c r="K8" s="14">
        <v>67.2</v>
      </c>
      <c r="L8" s="14">
        <f t="shared" si="0"/>
        <v>85.72</v>
      </c>
      <c r="M8" s="14">
        <f t="shared" si="1"/>
        <v>51.431999999999995</v>
      </c>
      <c r="N8" s="14">
        <f t="shared" si="2"/>
        <v>69.072000000000003</v>
      </c>
      <c r="O8" s="31" t="s">
        <v>30</v>
      </c>
      <c r="P8" s="30"/>
    </row>
    <row r="9" spans="1:16" ht="26.1" customHeight="1" x14ac:dyDescent="0.15">
      <c r="A9" s="10">
        <v>8</v>
      </c>
      <c r="B9" s="17" t="s">
        <v>40</v>
      </c>
      <c r="C9" s="12" t="s">
        <v>41</v>
      </c>
      <c r="D9" s="12" t="s">
        <v>19</v>
      </c>
      <c r="E9" s="13" t="s">
        <v>42</v>
      </c>
      <c r="F9" s="12">
        <v>8251</v>
      </c>
      <c r="G9" s="14">
        <v>70</v>
      </c>
      <c r="H9" s="14">
        <v>28</v>
      </c>
      <c r="I9" s="14">
        <v>17.32</v>
      </c>
      <c r="J9" s="14">
        <v>65.44</v>
      </c>
      <c r="K9" s="14"/>
      <c r="L9" s="14">
        <f t="shared" si="0"/>
        <v>82.759999999999991</v>
      </c>
      <c r="M9" s="14">
        <f t="shared" si="1"/>
        <v>49.655999999999992</v>
      </c>
      <c r="N9" s="14">
        <f t="shared" si="2"/>
        <v>77.655999999999992</v>
      </c>
      <c r="O9" s="31" t="s">
        <v>30</v>
      </c>
      <c r="P9" s="30"/>
    </row>
    <row r="10" spans="1:16" ht="26.1" customHeight="1" x14ac:dyDescent="0.15">
      <c r="A10" s="10">
        <v>9</v>
      </c>
      <c r="B10" s="17" t="s">
        <v>43</v>
      </c>
      <c r="C10" s="18" t="s">
        <v>44</v>
      </c>
      <c r="D10" s="12" t="s">
        <v>19</v>
      </c>
      <c r="E10" s="15" t="s">
        <v>45</v>
      </c>
      <c r="F10" s="11">
        <v>8330</v>
      </c>
      <c r="G10" s="14">
        <v>50.95</v>
      </c>
      <c r="H10" s="14">
        <v>20.38</v>
      </c>
      <c r="I10" s="14">
        <v>17.28</v>
      </c>
      <c r="J10" s="14">
        <v>65.760000000000005</v>
      </c>
      <c r="K10" s="14"/>
      <c r="L10" s="14">
        <f t="shared" si="0"/>
        <v>83.04</v>
      </c>
      <c r="M10" s="14">
        <f t="shared" si="1"/>
        <v>49.824000000000005</v>
      </c>
      <c r="N10" s="14">
        <f t="shared" si="2"/>
        <v>70.204000000000008</v>
      </c>
      <c r="O10" s="31" t="s">
        <v>30</v>
      </c>
      <c r="P10" s="30"/>
    </row>
    <row r="11" spans="1:16" ht="26.1" customHeight="1" x14ac:dyDescent="0.15">
      <c r="A11" s="10">
        <v>10</v>
      </c>
      <c r="B11" s="17" t="s">
        <v>46</v>
      </c>
      <c r="C11" s="18" t="s">
        <v>47</v>
      </c>
      <c r="D11" s="12" t="s">
        <v>19</v>
      </c>
      <c r="E11" s="19" t="s">
        <v>48</v>
      </c>
      <c r="F11" s="18">
        <v>9064</v>
      </c>
      <c r="G11" s="14">
        <v>74.900000000000006</v>
      </c>
      <c r="H11" s="14">
        <v>29.96</v>
      </c>
      <c r="I11" s="14">
        <v>17.12</v>
      </c>
      <c r="J11" s="14">
        <v>65.92</v>
      </c>
      <c r="K11" s="14"/>
      <c r="L11" s="14">
        <f t="shared" si="0"/>
        <v>83.04</v>
      </c>
      <c r="M11" s="14">
        <f t="shared" si="1"/>
        <v>49.824000000000005</v>
      </c>
      <c r="N11" s="14">
        <f t="shared" si="2"/>
        <v>79.784000000000006</v>
      </c>
      <c r="O11" s="31" t="s">
        <v>30</v>
      </c>
      <c r="P11" s="30"/>
    </row>
    <row r="12" spans="1:16" ht="26.1" customHeight="1" x14ac:dyDescent="0.15">
      <c r="A12" s="10">
        <v>11</v>
      </c>
      <c r="B12" s="17" t="s">
        <v>49</v>
      </c>
      <c r="C12" s="11" t="s">
        <v>50</v>
      </c>
      <c r="D12" s="12" t="s">
        <v>19</v>
      </c>
      <c r="E12" s="13" t="s">
        <v>42</v>
      </c>
      <c r="F12" s="11">
        <v>9251</v>
      </c>
      <c r="G12" s="14">
        <v>53.8</v>
      </c>
      <c r="H12" s="14">
        <v>21.52</v>
      </c>
      <c r="I12" s="14">
        <v>17.72</v>
      </c>
      <c r="J12" s="14">
        <v>67.040000000000006</v>
      </c>
      <c r="K12" s="14"/>
      <c r="L12" s="14">
        <f t="shared" si="0"/>
        <v>84.76</v>
      </c>
      <c r="M12" s="14">
        <f t="shared" si="1"/>
        <v>50.856000000000002</v>
      </c>
      <c r="N12" s="14">
        <f t="shared" si="2"/>
        <v>72.376000000000005</v>
      </c>
      <c r="O12" s="31" t="s">
        <v>30</v>
      </c>
      <c r="P12" s="30"/>
    </row>
    <row r="13" spans="1:16" ht="26.1" customHeight="1" x14ac:dyDescent="0.15">
      <c r="A13" s="10">
        <v>12</v>
      </c>
      <c r="B13" s="20" t="s">
        <v>51</v>
      </c>
      <c r="C13" s="20" t="s">
        <v>52</v>
      </c>
      <c r="D13" s="20" t="s">
        <v>19</v>
      </c>
      <c r="E13" s="21" t="s">
        <v>53</v>
      </c>
      <c r="F13" s="22">
        <v>8011</v>
      </c>
      <c r="G13" s="14">
        <v>79.8</v>
      </c>
      <c r="H13" s="14">
        <v>31.92</v>
      </c>
      <c r="I13" s="14">
        <v>17.2</v>
      </c>
      <c r="J13" s="14">
        <v>69.44</v>
      </c>
      <c r="K13" s="14"/>
      <c r="L13" s="14">
        <v>86.64</v>
      </c>
      <c r="M13" s="14">
        <v>51.98</v>
      </c>
      <c r="N13" s="14">
        <v>83.9</v>
      </c>
      <c r="O13" s="31" t="s">
        <v>54</v>
      </c>
      <c r="P13" s="30"/>
    </row>
    <row r="14" spans="1:16" ht="26.1" customHeight="1" x14ac:dyDescent="0.15">
      <c r="A14" s="10">
        <v>13</v>
      </c>
      <c r="B14" s="20" t="s">
        <v>55</v>
      </c>
      <c r="C14" s="20" t="s">
        <v>56</v>
      </c>
      <c r="D14" s="20" t="s">
        <v>15</v>
      </c>
      <c r="E14" s="21" t="s">
        <v>57</v>
      </c>
      <c r="F14" s="23">
        <v>8021</v>
      </c>
      <c r="G14" s="14" t="s">
        <v>24</v>
      </c>
      <c r="H14" s="14" t="s">
        <v>25</v>
      </c>
      <c r="I14" s="14">
        <v>15.7</v>
      </c>
      <c r="J14" s="14">
        <v>68.8</v>
      </c>
      <c r="K14" s="14"/>
      <c r="L14" s="14">
        <v>84.5</v>
      </c>
      <c r="M14" s="14">
        <v>0</v>
      </c>
      <c r="N14" s="14">
        <v>84.5</v>
      </c>
      <c r="O14" s="31" t="s">
        <v>54</v>
      </c>
      <c r="P14" s="30"/>
    </row>
    <row r="15" spans="1:16" ht="26.1" customHeight="1" x14ac:dyDescent="0.15">
      <c r="A15" s="10">
        <v>14</v>
      </c>
      <c r="B15" s="20" t="s">
        <v>58</v>
      </c>
      <c r="C15" s="20" t="s">
        <v>59</v>
      </c>
      <c r="D15" s="20" t="s">
        <v>19</v>
      </c>
      <c r="E15" s="21" t="s">
        <v>60</v>
      </c>
      <c r="F15" s="22">
        <v>8031</v>
      </c>
      <c r="G15" s="14">
        <v>79.25</v>
      </c>
      <c r="H15" s="14">
        <v>31.7</v>
      </c>
      <c r="I15" s="14">
        <v>16.16</v>
      </c>
      <c r="J15" s="14">
        <v>65.92</v>
      </c>
      <c r="K15" s="14"/>
      <c r="L15" s="14">
        <v>82.08</v>
      </c>
      <c r="M15" s="14">
        <v>49.25</v>
      </c>
      <c r="N15" s="14">
        <v>80.95</v>
      </c>
      <c r="O15" s="31" t="s">
        <v>54</v>
      </c>
      <c r="P15" s="30"/>
    </row>
    <row r="16" spans="1:16" ht="26.1" customHeight="1" x14ac:dyDescent="0.15">
      <c r="A16" s="10">
        <v>15</v>
      </c>
      <c r="B16" s="20" t="s">
        <v>61</v>
      </c>
      <c r="C16" s="20" t="s">
        <v>62</v>
      </c>
      <c r="D16" s="20" t="s">
        <v>19</v>
      </c>
      <c r="E16" s="21" t="s">
        <v>63</v>
      </c>
      <c r="F16" s="22">
        <v>8051</v>
      </c>
      <c r="G16" s="14">
        <v>88</v>
      </c>
      <c r="H16" s="14">
        <v>35.200000000000003</v>
      </c>
      <c r="I16" s="14">
        <v>17</v>
      </c>
      <c r="J16" s="14">
        <v>68.64</v>
      </c>
      <c r="K16" s="14"/>
      <c r="L16" s="14">
        <v>85.64</v>
      </c>
      <c r="M16" s="14">
        <v>51.38</v>
      </c>
      <c r="N16" s="14">
        <v>86.58</v>
      </c>
      <c r="O16" s="31" t="s">
        <v>54</v>
      </c>
      <c r="P16" s="30"/>
    </row>
    <row r="17" spans="1:16" ht="26.1" customHeight="1" x14ac:dyDescent="0.15">
      <c r="A17" s="10">
        <v>16</v>
      </c>
      <c r="B17" s="20" t="s">
        <v>64</v>
      </c>
      <c r="C17" s="20" t="s">
        <v>65</v>
      </c>
      <c r="D17" s="20" t="s">
        <v>15</v>
      </c>
      <c r="E17" s="21" t="s">
        <v>66</v>
      </c>
      <c r="F17" s="22">
        <v>8121</v>
      </c>
      <c r="G17" s="14">
        <v>64.7</v>
      </c>
      <c r="H17" s="14">
        <v>25.88</v>
      </c>
      <c r="I17" s="14">
        <v>9.2799999999999994</v>
      </c>
      <c r="J17" s="14">
        <v>46.4</v>
      </c>
      <c r="K17" s="14">
        <v>37.36</v>
      </c>
      <c r="L17" s="14">
        <v>93.04</v>
      </c>
      <c r="M17" s="14">
        <v>55.82</v>
      </c>
      <c r="N17" s="14">
        <v>81.7</v>
      </c>
      <c r="O17" s="31" t="s">
        <v>54</v>
      </c>
      <c r="P17" s="30"/>
    </row>
    <row r="18" spans="1:16" ht="26.1" customHeight="1" x14ac:dyDescent="0.15">
      <c r="A18" s="10">
        <v>17</v>
      </c>
      <c r="B18" s="24" t="s">
        <v>67</v>
      </c>
      <c r="C18" s="24" t="s">
        <v>68</v>
      </c>
      <c r="D18" s="24" t="s">
        <v>15</v>
      </c>
      <c r="E18" s="25" t="s">
        <v>69</v>
      </c>
      <c r="F18" s="26">
        <v>9019</v>
      </c>
      <c r="G18" s="14">
        <v>71.099999999999994</v>
      </c>
      <c r="H18" s="14">
        <v>28.44</v>
      </c>
      <c r="I18" s="14">
        <v>16.440000000000001</v>
      </c>
      <c r="J18" s="14">
        <v>66.88</v>
      </c>
      <c r="K18" s="14"/>
      <c r="L18" s="14">
        <v>83.32</v>
      </c>
      <c r="M18" s="14">
        <v>49.99</v>
      </c>
      <c r="N18" s="14">
        <v>78.430000000000007</v>
      </c>
      <c r="O18" s="31" t="s">
        <v>54</v>
      </c>
      <c r="P18" s="30"/>
    </row>
    <row r="19" spans="1:16" ht="26.1" customHeight="1" x14ac:dyDescent="0.15">
      <c r="A19" s="10">
        <v>18</v>
      </c>
      <c r="B19" s="24" t="s">
        <v>70</v>
      </c>
      <c r="C19" s="24" t="s">
        <v>71</v>
      </c>
      <c r="D19" s="24" t="s">
        <v>19</v>
      </c>
      <c r="E19" s="25" t="s">
        <v>72</v>
      </c>
      <c r="F19" s="26">
        <v>9058</v>
      </c>
      <c r="G19" s="14">
        <v>83.1</v>
      </c>
      <c r="H19" s="14">
        <v>33.24</v>
      </c>
      <c r="I19" s="14">
        <v>15.92</v>
      </c>
      <c r="J19" s="14">
        <v>67.84</v>
      </c>
      <c r="K19" s="14"/>
      <c r="L19" s="14">
        <v>83.76</v>
      </c>
      <c r="M19" s="14">
        <v>50.26</v>
      </c>
      <c r="N19" s="14">
        <v>83.5</v>
      </c>
      <c r="O19" s="31" t="s">
        <v>54</v>
      </c>
      <c r="P19" s="30"/>
    </row>
    <row r="20" spans="1:16" ht="26.1" customHeight="1" x14ac:dyDescent="0.15">
      <c r="A20" s="10">
        <v>19</v>
      </c>
      <c r="B20" s="20" t="s">
        <v>73</v>
      </c>
      <c r="C20" s="20" t="s">
        <v>74</v>
      </c>
      <c r="D20" s="20" t="s">
        <v>15</v>
      </c>
      <c r="E20" s="21" t="s">
        <v>75</v>
      </c>
      <c r="F20" s="22">
        <v>9143</v>
      </c>
      <c r="G20" s="14">
        <v>76.099999999999994</v>
      </c>
      <c r="H20" s="14">
        <v>30.44</v>
      </c>
      <c r="I20" s="14">
        <v>8.6199999999999992</v>
      </c>
      <c r="J20" s="14">
        <v>43.4</v>
      </c>
      <c r="K20" s="14">
        <v>36.24</v>
      </c>
      <c r="L20" s="14">
        <v>88.26</v>
      </c>
      <c r="M20" s="14">
        <v>52.96</v>
      </c>
      <c r="N20" s="14">
        <v>83.4</v>
      </c>
      <c r="O20" s="31" t="s">
        <v>54</v>
      </c>
      <c r="P20" s="30"/>
    </row>
    <row r="21" spans="1:16" ht="26.1" customHeight="1" x14ac:dyDescent="0.15">
      <c r="A21" s="10">
        <v>20</v>
      </c>
      <c r="B21" s="20" t="s">
        <v>76</v>
      </c>
      <c r="C21" s="20" t="s">
        <v>77</v>
      </c>
      <c r="D21" s="20" t="s">
        <v>19</v>
      </c>
      <c r="E21" s="21" t="s">
        <v>78</v>
      </c>
      <c r="F21" s="22">
        <v>8010</v>
      </c>
      <c r="G21" s="14">
        <v>75</v>
      </c>
      <c r="H21" s="14">
        <v>30</v>
      </c>
      <c r="I21" s="14">
        <v>17.559999999999999</v>
      </c>
      <c r="J21" s="14">
        <v>68.48</v>
      </c>
      <c r="K21" s="14"/>
      <c r="L21" s="14">
        <v>86.04</v>
      </c>
      <c r="M21" s="14">
        <v>51.62</v>
      </c>
      <c r="N21" s="14">
        <v>81.62</v>
      </c>
      <c r="O21" s="31" t="s">
        <v>79</v>
      </c>
      <c r="P21" s="30"/>
    </row>
    <row r="22" spans="1:16" ht="26.1" customHeight="1" x14ac:dyDescent="0.15">
      <c r="A22" s="10">
        <v>21</v>
      </c>
      <c r="B22" s="20" t="s">
        <v>80</v>
      </c>
      <c r="C22" s="20" t="s">
        <v>81</v>
      </c>
      <c r="D22" s="20" t="s">
        <v>19</v>
      </c>
      <c r="E22" s="21" t="s">
        <v>78</v>
      </c>
      <c r="F22" s="22">
        <v>8010</v>
      </c>
      <c r="G22" s="14">
        <v>74.099999999999994</v>
      </c>
      <c r="H22" s="14">
        <v>29.64</v>
      </c>
      <c r="I22" s="14">
        <v>16.12</v>
      </c>
      <c r="J22" s="14">
        <v>68.64</v>
      </c>
      <c r="K22" s="14"/>
      <c r="L22" s="14">
        <v>84.76</v>
      </c>
      <c r="M22" s="14">
        <v>50.86</v>
      </c>
      <c r="N22" s="14">
        <v>80.5</v>
      </c>
      <c r="O22" s="31" t="s">
        <v>79</v>
      </c>
      <c r="P22" s="30"/>
    </row>
    <row r="23" spans="1:16" ht="26.1" customHeight="1" x14ac:dyDescent="0.15">
      <c r="A23" s="10">
        <v>22</v>
      </c>
      <c r="B23" s="20" t="s">
        <v>82</v>
      </c>
      <c r="C23" s="20" t="s">
        <v>83</v>
      </c>
      <c r="D23" s="20" t="s">
        <v>15</v>
      </c>
      <c r="E23" s="21" t="s">
        <v>84</v>
      </c>
      <c r="F23" s="22">
        <v>8020</v>
      </c>
      <c r="G23" s="14">
        <v>78.5</v>
      </c>
      <c r="H23" s="14">
        <v>31.4</v>
      </c>
      <c r="I23" s="14">
        <v>17.239999999999998</v>
      </c>
      <c r="J23" s="14">
        <v>67.52</v>
      </c>
      <c r="K23" s="14"/>
      <c r="L23" s="14">
        <v>84.76</v>
      </c>
      <c r="M23" s="14">
        <v>50.86</v>
      </c>
      <c r="N23" s="14">
        <v>82.26</v>
      </c>
      <c r="O23" s="31" t="s">
        <v>79</v>
      </c>
      <c r="P23" s="30"/>
    </row>
    <row r="24" spans="1:16" ht="26.1" customHeight="1" x14ac:dyDescent="0.15">
      <c r="A24" s="10">
        <v>23</v>
      </c>
      <c r="B24" s="20" t="s">
        <v>85</v>
      </c>
      <c r="C24" s="20" t="s">
        <v>86</v>
      </c>
      <c r="D24" s="20" t="s">
        <v>15</v>
      </c>
      <c r="E24" s="21" t="s">
        <v>84</v>
      </c>
      <c r="F24" s="22">
        <v>8020</v>
      </c>
      <c r="G24" s="14">
        <v>78.599999999999994</v>
      </c>
      <c r="H24" s="14">
        <v>31.44</v>
      </c>
      <c r="I24" s="14">
        <v>16</v>
      </c>
      <c r="J24" s="14">
        <v>66.56</v>
      </c>
      <c r="K24" s="14"/>
      <c r="L24" s="14">
        <v>82.56</v>
      </c>
      <c r="M24" s="14">
        <v>49.54</v>
      </c>
      <c r="N24" s="14">
        <v>80.98</v>
      </c>
      <c r="O24" s="31" t="s">
        <v>79</v>
      </c>
      <c r="P24" s="30"/>
    </row>
    <row r="25" spans="1:16" ht="26.1" customHeight="1" x14ac:dyDescent="0.15">
      <c r="A25" s="10">
        <v>24</v>
      </c>
      <c r="B25" s="20" t="s">
        <v>87</v>
      </c>
      <c r="C25" s="20" t="s">
        <v>88</v>
      </c>
      <c r="D25" s="20" t="s">
        <v>15</v>
      </c>
      <c r="E25" s="21" t="s">
        <v>84</v>
      </c>
      <c r="F25" s="22">
        <v>8020</v>
      </c>
      <c r="G25" s="14">
        <v>73.900000000000006</v>
      </c>
      <c r="H25" s="14">
        <v>29.56</v>
      </c>
      <c r="I25" s="14">
        <v>17.12</v>
      </c>
      <c r="J25" s="14">
        <v>67.040000000000006</v>
      </c>
      <c r="K25" s="14"/>
      <c r="L25" s="14">
        <v>84.16</v>
      </c>
      <c r="M25" s="14">
        <v>50.5</v>
      </c>
      <c r="N25" s="14">
        <v>80.06</v>
      </c>
      <c r="O25" s="31" t="s">
        <v>79</v>
      </c>
      <c r="P25" s="30"/>
    </row>
    <row r="26" spans="1:16" ht="26.1" customHeight="1" x14ac:dyDescent="0.15">
      <c r="A26" s="10">
        <v>25</v>
      </c>
      <c r="B26" s="20" t="s">
        <v>89</v>
      </c>
      <c r="C26" s="20" t="s">
        <v>90</v>
      </c>
      <c r="D26" s="20" t="s">
        <v>19</v>
      </c>
      <c r="E26" s="21" t="s">
        <v>84</v>
      </c>
      <c r="F26" s="22">
        <v>8020</v>
      </c>
      <c r="G26" s="14">
        <v>73.400000000000006</v>
      </c>
      <c r="H26" s="14">
        <v>29.36</v>
      </c>
      <c r="I26" s="14">
        <v>17.399999999999999</v>
      </c>
      <c r="J26" s="14">
        <v>66.88</v>
      </c>
      <c r="K26" s="14"/>
      <c r="L26" s="14">
        <v>84.28</v>
      </c>
      <c r="M26" s="14">
        <v>50.57</v>
      </c>
      <c r="N26" s="14">
        <v>79.930000000000007</v>
      </c>
      <c r="O26" s="31" t="s">
        <v>79</v>
      </c>
      <c r="P26" s="30"/>
    </row>
    <row r="27" spans="1:16" ht="26.1" customHeight="1" x14ac:dyDescent="0.15">
      <c r="A27" s="10">
        <v>26</v>
      </c>
      <c r="B27" s="20" t="s">
        <v>91</v>
      </c>
      <c r="C27" s="20" t="s">
        <v>92</v>
      </c>
      <c r="D27" s="20" t="s">
        <v>15</v>
      </c>
      <c r="E27" s="21" t="s">
        <v>93</v>
      </c>
      <c r="F27" s="22">
        <v>8030</v>
      </c>
      <c r="G27" s="14">
        <v>84.55</v>
      </c>
      <c r="H27" s="14">
        <v>33.82</v>
      </c>
      <c r="I27" s="14">
        <v>17.239999999999998</v>
      </c>
      <c r="J27" s="14">
        <v>67.36</v>
      </c>
      <c r="K27" s="14"/>
      <c r="L27" s="14">
        <v>84.6</v>
      </c>
      <c r="M27" s="14">
        <v>50.76</v>
      </c>
      <c r="N27" s="14">
        <v>84.58</v>
      </c>
      <c r="O27" s="31" t="s">
        <v>79</v>
      </c>
      <c r="P27" s="30"/>
    </row>
    <row r="28" spans="1:16" ht="26.1" customHeight="1" x14ac:dyDescent="0.15">
      <c r="A28" s="10">
        <v>27</v>
      </c>
      <c r="B28" s="20" t="s">
        <v>94</v>
      </c>
      <c r="C28" s="20" t="s">
        <v>95</v>
      </c>
      <c r="D28" s="20" t="s">
        <v>19</v>
      </c>
      <c r="E28" s="21" t="s">
        <v>93</v>
      </c>
      <c r="F28" s="22">
        <v>8030</v>
      </c>
      <c r="G28" s="14">
        <v>79.349999999999994</v>
      </c>
      <c r="H28" s="14">
        <v>31.74</v>
      </c>
      <c r="I28" s="14">
        <v>17.440000000000001</v>
      </c>
      <c r="J28" s="14">
        <v>65.92</v>
      </c>
      <c r="K28" s="14"/>
      <c r="L28" s="14">
        <v>83.36</v>
      </c>
      <c r="M28" s="14">
        <v>50.02</v>
      </c>
      <c r="N28" s="14">
        <v>81.760000000000005</v>
      </c>
      <c r="O28" s="31" t="s">
        <v>79</v>
      </c>
      <c r="P28" s="30"/>
    </row>
    <row r="29" spans="1:16" ht="26.1" customHeight="1" x14ac:dyDescent="0.15">
      <c r="A29" s="10">
        <v>28</v>
      </c>
      <c r="B29" s="20" t="s">
        <v>96</v>
      </c>
      <c r="C29" s="20" t="s">
        <v>97</v>
      </c>
      <c r="D29" s="20" t="s">
        <v>19</v>
      </c>
      <c r="E29" s="21" t="s">
        <v>93</v>
      </c>
      <c r="F29" s="22">
        <v>8030</v>
      </c>
      <c r="G29" s="14">
        <v>79.7</v>
      </c>
      <c r="H29" s="14">
        <v>31.88</v>
      </c>
      <c r="I29" s="14">
        <v>16.440000000000001</v>
      </c>
      <c r="J29" s="14">
        <v>64.64</v>
      </c>
      <c r="K29" s="14"/>
      <c r="L29" s="14">
        <v>81.08</v>
      </c>
      <c r="M29" s="14">
        <v>48.65</v>
      </c>
      <c r="N29" s="14">
        <v>80.53</v>
      </c>
      <c r="O29" s="31" t="s">
        <v>79</v>
      </c>
      <c r="P29" s="30"/>
    </row>
    <row r="30" spans="1:16" ht="26.1" customHeight="1" x14ac:dyDescent="0.15">
      <c r="A30" s="10">
        <v>29</v>
      </c>
      <c r="B30" s="20" t="s">
        <v>98</v>
      </c>
      <c r="C30" s="20" t="s">
        <v>99</v>
      </c>
      <c r="D30" s="20" t="s">
        <v>19</v>
      </c>
      <c r="E30" s="21" t="s">
        <v>100</v>
      </c>
      <c r="F30" s="22">
        <v>8040</v>
      </c>
      <c r="G30" s="14">
        <v>65.599999999999994</v>
      </c>
      <c r="H30" s="14">
        <v>26.24</v>
      </c>
      <c r="I30" s="14">
        <v>16.559999999999999</v>
      </c>
      <c r="J30" s="14">
        <v>69.12</v>
      </c>
      <c r="K30" s="14"/>
      <c r="L30" s="14">
        <v>85.68</v>
      </c>
      <c r="M30" s="14">
        <v>51.41</v>
      </c>
      <c r="N30" s="14">
        <v>77.650000000000006</v>
      </c>
      <c r="O30" s="31" t="s">
        <v>79</v>
      </c>
      <c r="P30" s="30"/>
    </row>
    <row r="31" spans="1:16" ht="26.1" customHeight="1" x14ac:dyDescent="0.15">
      <c r="A31" s="10">
        <v>30</v>
      </c>
      <c r="B31" s="20" t="s">
        <v>101</v>
      </c>
      <c r="C31" s="20" t="s">
        <v>102</v>
      </c>
      <c r="D31" s="20" t="s">
        <v>19</v>
      </c>
      <c r="E31" s="21" t="s">
        <v>100</v>
      </c>
      <c r="F31" s="22">
        <v>8040</v>
      </c>
      <c r="G31" s="14">
        <v>60.1</v>
      </c>
      <c r="H31" s="14">
        <v>24.04</v>
      </c>
      <c r="I31" s="14">
        <v>15.88</v>
      </c>
      <c r="J31" s="14">
        <v>65.44</v>
      </c>
      <c r="K31" s="14"/>
      <c r="L31" s="14">
        <v>81.319999999999993</v>
      </c>
      <c r="M31" s="14">
        <v>48.79</v>
      </c>
      <c r="N31" s="14">
        <v>72.83</v>
      </c>
      <c r="O31" s="31" t="s">
        <v>79</v>
      </c>
      <c r="P31" s="30"/>
    </row>
    <row r="32" spans="1:16" ht="26.1" customHeight="1" x14ac:dyDescent="0.15">
      <c r="A32" s="10">
        <v>31</v>
      </c>
      <c r="B32" s="20" t="s">
        <v>103</v>
      </c>
      <c r="C32" s="20" t="s">
        <v>104</v>
      </c>
      <c r="D32" s="20" t="s">
        <v>19</v>
      </c>
      <c r="E32" s="21" t="s">
        <v>105</v>
      </c>
      <c r="F32" s="22">
        <v>8050</v>
      </c>
      <c r="G32" s="14">
        <v>79</v>
      </c>
      <c r="H32" s="14">
        <v>31.6</v>
      </c>
      <c r="I32" s="14">
        <v>16.8</v>
      </c>
      <c r="J32" s="14">
        <v>69.92</v>
      </c>
      <c r="K32" s="14"/>
      <c r="L32" s="14">
        <v>86.72</v>
      </c>
      <c r="M32" s="14">
        <v>52.03</v>
      </c>
      <c r="N32" s="14">
        <v>83.63</v>
      </c>
      <c r="O32" s="31" t="s">
        <v>79</v>
      </c>
      <c r="P32" s="30"/>
    </row>
    <row r="33" spans="1:16" ht="26.1" customHeight="1" x14ac:dyDescent="0.15">
      <c r="A33" s="10">
        <v>32</v>
      </c>
      <c r="B33" s="20" t="s">
        <v>106</v>
      </c>
      <c r="C33" s="20" t="s">
        <v>107</v>
      </c>
      <c r="D33" s="20" t="s">
        <v>19</v>
      </c>
      <c r="E33" s="21" t="s">
        <v>108</v>
      </c>
      <c r="F33" s="22">
        <v>8060</v>
      </c>
      <c r="G33" s="14">
        <v>79.3</v>
      </c>
      <c r="H33" s="14">
        <v>31.72</v>
      </c>
      <c r="I33" s="14">
        <v>15.76</v>
      </c>
      <c r="J33" s="14">
        <v>69.28</v>
      </c>
      <c r="K33" s="14"/>
      <c r="L33" s="14">
        <v>85.04</v>
      </c>
      <c r="M33" s="14">
        <v>51.02</v>
      </c>
      <c r="N33" s="14">
        <v>82.74</v>
      </c>
      <c r="O33" s="31" t="s">
        <v>79</v>
      </c>
      <c r="P33" s="30"/>
    </row>
    <row r="34" spans="1:16" ht="26.1" customHeight="1" x14ac:dyDescent="0.15">
      <c r="A34" s="10">
        <v>33</v>
      </c>
      <c r="B34" s="20" t="s">
        <v>109</v>
      </c>
      <c r="C34" s="20" t="s">
        <v>110</v>
      </c>
      <c r="D34" s="20" t="s">
        <v>19</v>
      </c>
      <c r="E34" s="21" t="s">
        <v>111</v>
      </c>
      <c r="F34" s="22">
        <v>8070</v>
      </c>
      <c r="G34" s="14">
        <v>82.4</v>
      </c>
      <c r="H34" s="14">
        <v>32.96</v>
      </c>
      <c r="I34" s="14">
        <v>17.079999999999998</v>
      </c>
      <c r="J34" s="14">
        <v>67.52</v>
      </c>
      <c r="K34" s="14"/>
      <c r="L34" s="14">
        <v>84.6</v>
      </c>
      <c r="M34" s="14">
        <v>50.76</v>
      </c>
      <c r="N34" s="14">
        <v>83.72</v>
      </c>
      <c r="O34" s="31" t="s">
        <v>79</v>
      </c>
      <c r="P34" s="30"/>
    </row>
    <row r="35" spans="1:16" ht="26.1" customHeight="1" x14ac:dyDescent="0.15">
      <c r="A35" s="10">
        <v>34</v>
      </c>
      <c r="B35" s="20" t="s">
        <v>112</v>
      </c>
      <c r="C35" s="20" t="s">
        <v>113</v>
      </c>
      <c r="D35" s="20" t="s">
        <v>15</v>
      </c>
      <c r="E35" s="21" t="s">
        <v>114</v>
      </c>
      <c r="F35" s="22">
        <v>8080</v>
      </c>
      <c r="G35" s="14">
        <v>84.3</v>
      </c>
      <c r="H35" s="14">
        <v>33.72</v>
      </c>
      <c r="I35" s="14">
        <v>15.72</v>
      </c>
      <c r="J35" s="14">
        <v>68.16</v>
      </c>
      <c r="K35" s="14"/>
      <c r="L35" s="14">
        <v>83.88</v>
      </c>
      <c r="M35" s="14">
        <v>50.33</v>
      </c>
      <c r="N35" s="14">
        <v>84.05</v>
      </c>
      <c r="O35" s="31" t="s">
        <v>79</v>
      </c>
      <c r="P35" s="30"/>
    </row>
    <row r="36" spans="1:16" ht="26.1" customHeight="1" x14ac:dyDescent="0.15">
      <c r="A36" s="10">
        <v>35</v>
      </c>
      <c r="B36" s="20" t="s">
        <v>115</v>
      </c>
      <c r="C36" s="20" t="s">
        <v>116</v>
      </c>
      <c r="D36" s="20" t="s">
        <v>15</v>
      </c>
      <c r="E36" s="21" t="s">
        <v>117</v>
      </c>
      <c r="F36" s="22">
        <v>8170</v>
      </c>
      <c r="G36" s="14">
        <v>49.4</v>
      </c>
      <c r="H36" s="14">
        <v>19.760000000000002</v>
      </c>
      <c r="I36" s="14">
        <v>8.4600000000000009</v>
      </c>
      <c r="J36" s="14">
        <v>42.1</v>
      </c>
      <c r="K36" s="14">
        <v>34.08</v>
      </c>
      <c r="L36" s="14">
        <v>84.64</v>
      </c>
      <c r="M36" s="14">
        <v>50.78</v>
      </c>
      <c r="N36" s="14">
        <v>70.540000000000006</v>
      </c>
      <c r="O36" s="31" t="s">
        <v>79</v>
      </c>
      <c r="P36" s="30"/>
    </row>
    <row r="37" spans="1:16" ht="26.1" customHeight="1" x14ac:dyDescent="0.15">
      <c r="A37" s="10">
        <v>36</v>
      </c>
      <c r="B37" s="24" t="s">
        <v>118</v>
      </c>
      <c r="C37" s="24" t="s">
        <v>119</v>
      </c>
      <c r="D37" s="24" t="s">
        <v>15</v>
      </c>
      <c r="E37" s="25" t="s">
        <v>120</v>
      </c>
      <c r="F37" s="26">
        <v>9015</v>
      </c>
      <c r="G37" s="14">
        <v>71.599999999999994</v>
      </c>
      <c r="H37" s="14">
        <v>28.64</v>
      </c>
      <c r="I37" s="14">
        <v>16.239999999999998</v>
      </c>
      <c r="J37" s="14">
        <v>71.680000000000007</v>
      </c>
      <c r="K37" s="14"/>
      <c r="L37" s="14">
        <v>87.92</v>
      </c>
      <c r="M37" s="14">
        <v>52.75</v>
      </c>
      <c r="N37" s="14">
        <v>81.39</v>
      </c>
      <c r="O37" s="31" t="s">
        <v>79</v>
      </c>
      <c r="P37" s="30"/>
    </row>
    <row r="38" spans="1:16" ht="26.1" customHeight="1" x14ac:dyDescent="0.15">
      <c r="A38" s="10">
        <v>37</v>
      </c>
      <c r="B38" s="24" t="s">
        <v>121</v>
      </c>
      <c r="C38" s="24" t="s">
        <v>122</v>
      </c>
      <c r="D38" s="24" t="s">
        <v>19</v>
      </c>
      <c r="E38" s="25" t="s">
        <v>120</v>
      </c>
      <c r="F38" s="26">
        <v>9015</v>
      </c>
      <c r="G38" s="14">
        <v>71.7</v>
      </c>
      <c r="H38" s="14">
        <v>28.68</v>
      </c>
      <c r="I38" s="14">
        <v>16.96</v>
      </c>
      <c r="J38" s="14">
        <v>68.48</v>
      </c>
      <c r="K38" s="14"/>
      <c r="L38" s="14">
        <v>85.44</v>
      </c>
      <c r="M38" s="14">
        <v>51.26</v>
      </c>
      <c r="N38" s="14">
        <v>79.94</v>
      </c>
      <c r="O38" s="31" t="s">
        <v>79</v>
      </c>
      <c r="P38" s="30"/>
    </row>
    <row r="39" spans="1:16" ht="26.1" customHeight="1" x14ac:dyDescent="0.15">
      <c r="A39" s="10">
        <v>38</v>
      </c>
      <c r="B39" s="24" t="s">
        <v>123</v>
      </c>
      <c r="C39" s="24" t="s">
        <v>124</v>
      </c>
      <c r="D39" s="24" t="s">
        <v>15</v>
      </c>
      <c r="E39" s="25" t="s">
        <v>120</v>
      </c>
      <c r="F39" s="26">
        <v>9015</v>
      </c>
      <c r="G39" s="14">
        <v>73</v>
      </c>
      <c r="H39" s="14">
        <v>29.2</v>
      </c>
      <c r="I39" s="14">
        <v>16.32</v>
      </c>
      <c r="J39" s="14">
        <v>67.680000000000007</v>
      </c>
      <c r="K39" s="14"/>
      <c r="L39" s="14">
        <v>84</v>
      </c>
      <c r="M39" s="14">
        <v>50.4</v>
      </c>
      <c r="N39" s="14">
        <v>79.599999999999994</v>
      </c>
      <c r="O39" s="31" t="s">
        <v>79</v>
      </c>
      <c r="P39" s="30"/>
    </row>
    <row r="40" spans="1:16" ht="26.1" customHeight="1" x14ac:dyDescent="0.15">
      <c r="A40" s="10">
        <v>39</v>
      </c>
      <c r="B40" s="24" t="s">
        <v>125</v>
      </c>
      <c r="C40" s="24" t="s">
        <v>126</v>
      </c>
      <c r="D40" s="24" t="s">
        <v>19</v>
      </c>
      <c r="E40" s="25" t="s">
        <v>120</v>
      </c>
      <c r="F40" s="26">
        <v>9015</v>
      </c>
      <c r="G40" s="14">
        <v>72.5</v>
      </c>
      <c r="H40" s="14">
        <v>29</v>
      </c>
      <c r="I40" s="14">
        <v>16</v>
      </c>
      <c r="J40" s="14">
        <v>66.72</v>
      </c>
      <c r="K40" s="14"/>
      <c r="L40" s="14">
        <v>82.72</v>
      </c>
      <c r="M40" s="14">
        <v>49.63</v>
      </c>
      <c r="N40" s="14">
        <v>78.63</v>
      </c>
      <c r="O40" s="31" t="s">
        <v>79</v>
      </c>
      <c r="P40" s="30"/>
    </row>
    <row r="41" spans="1:16" ht="26.1" customHeight="1" x14ac:dyDescent="0.15">
      <c r="A41" s="10">
        <v>40</v>
      </c>
      <c r="B41" s="24" t="s">
        <v>127</v>
      </c>
      <c r="C41" s="24" t="s">
        <v>128</v>
      </c>
      <c r="D41" s="24" t="s">
        <v>19</v>
      </c>
      <c r="E41" s="25" t="s">
        <v>129</v>
      </c>
      <c r="F41" s="26">
        <v>9025</v>
      </c>
      <c r="G41" s="14">
        <v>80.599999999999994</v>
      </c>
      <c r="H41" s="14">
        <v>32.24</v>
      </c>
      <c r="I41" s="14">
        <v>15.64</v>
      </c>
      <c r="J41" s="14">
        <v>69.760000000000005</v>
      </c>
      <c r="K41" s="14"/>
      <c r="L41" s="14">
        <v>85.4</v>
      </c>
      <c r="M41" s="14">
        <v>51.24</v>
      </c>
      <c r="N41" s="14">
        <v>83.48</v>
      </c>
      <c r="O41" s="31" t="s">
        <v>79</v>
      </c>
      <c r="P41" s="30"/>
    </row>
    <row r="42" spans="1:16" ht="26.1" customHeight="1" x14ac:dyDescent="0.15">
      <c r="A42" s="10">
        <v>41</v>
      </c>
      <c r="B42" s="24" t="s">
        <v>130</v>
      </c>
      <c r="C42" s="24" t="s">
        <v>131</v>
      </c>
      <c r="D42" s="24" t="s">
        <v>19</v>
      </c>
      <c r="E42" s="25" t="s">
        <v>129</v>
      </c>
      <c r="F42" s="26">
        <v>9025</v>
      </c>
      <c r="G42" s="14">
        <v>78</v>
      </c>
      <c r="H42" s="14">
        <v>31.2</v>
      </c>
      <c r="I42" s="14">
        <v>16.079999999999998</v>
      </c>
      <c r="J42" s="14">
        <v>68.64</v>
      </c>
      <c r="K42" s="14"/>
      <c r="L42" s="14">
        <v>84.72</v>
      </c>
      <c r="M42" s="14">
        <v>50.83</v>
      </c>
      <c r="N42" s="14">
        <v>82.03</v>
      </c>
      <c r="O42" s="31" t="s">
        <v>79</v>
      </c>
      <c r="P42" s="30"/>
    </row>
    <row r="43" spans="1:16" ht="26.1" customHeight="1" x14ac:dyDescent="0.15">
      <c r="A43" s="10">
        <v>42</v>
      </c>
      <c r="B43" s="24" t="s">
        <v>132</v>
      </c>
      <c r="C43" s="24" t="s">
        <v>133</v>
      </c>
      <c r="D43" s="24" t="s">
        <v>15</v>
      </c>
      <c r="E43" s="25" t="s">
        <v>129</v>
      </c>
      <c r="F43" s="26">
        <v>9025</v>
      </c>
      <c r="G43" s="14">
        <v>83.6</v>
      </c>
      <c r="H43" s="14">
        <v>33.44</v>
      </c>
      <c r="I43" s="14">
        <v>15.44</v>
      </c>
      <c r="J43" s="14">
        <v>64.959999999999994</v>
      </c>
      <c r="K43" s="14"/>
      <c r="L43" s="14">
        <v>80.400000000000006</v>
      </c>
      <c r="M43" s="14">
        <v>48.24</v>
      </c>
      <c r="N43" s="14">
        <v>81.680000000000007</v>
      </c>
      <c r="O43" s="31" t="s">
        <v>79</v>
      </c>
      <c r="P43" s="30"/>
    </row>
    <row r="44" spans="1:16" ht="26.1" customHeight="1" x14ac:dyDescent="0.15">
      <c r="A44" s="10">
        <v>43</v>
      </c>
      <c r="B44" s="24" t="s">
        <v>134</v>
      </c>
      <c r="C44" s="24" t="s">
        <v>135</v>
      </c>
      <c r="D44" s="24" t="s">
        <v>15</v>
      </c>
      <c r="E44" s="25" t="s">
        <v>129</v>
      </c>
      <c r="F44" s="26">
        <v>9025</v>
      </c>
      <c r="G44" s="14">
        <v>73.900000000000006</v>
      </c>
      <c r="H44" s="14">
        <v>29.56</v>
      </c>
      <c r="I44" s="14">
        <v>16.16</v>
      </c>
      <c r="J44" s="14">
        <v>69.760000000000005</v>
      </c>
      <c r="K44" s="14"/>
      <c r="L44" s="14">
        <v>85.92</v>
      </c>
      <c r="M44" s="14">
        <v>51.55</v>
      </c>
      <c r="N44" s="14">
        <v>81.11</v>
      </c>
      <c r="O44" s="31" t="s">
        <v>79</v>
      </c>
      <c r="P44" s="30"/>
    </row>
    <row r="45" spans="1:16" ht="26.1" customHeight="1" x14ac:dyDescent="0.15">
      <c r="A45" s="10">
        <v>44</v>
      </c>
      <c r="B45" s="24" t="s">
        <v>136</v>
      </c>
      <c r="C45" s="24" t="s">
        <v>137</v>
      </c>
      <c r="D45" s="24" t="s">
        <v>15</v>
      </c>
      <c r="E45" s="25" t="s">
        <v>138</v>
      </c>
      <c r="F45" s="26">
        <v>9037</v>
      </c>
      <c r="G45" s="14">
        <v>88.9</v>
      </c>
      <c r="H45" s="14">
        <v>35.56</v>
      </c>
      <c r="I45" s="14">
        <v>16.2</v>
      </c>
      <c r="J45" s="14">
        <v>66.88</v>
      </c>
      <c r="K45" s="14"/>
      <c r="L45" s="14">
        <v>83.08</v>
      </c>
      <c r="M45" s="14">
        <v>49.85</v>
      </c>
      <c r="N45" s="14">
        <v>85.41</v>
      </c>
      <c r="O45" s="31" t="s">
        <v>79</v>
      </c>
      <c r="P45" s="30"/>
    </row>
    <row r="46" spans="1:16" ht="26.1" customHeight="1" x14ac:dyDescent="0.15">
      <c r="A46" s="10">
        <v>45</v>
      </c>
      <c r="B46" s="24" t="s">
        <v>139</v>
      </c>
      <c r="C46" s="24" t="s">
        <v>140</v>
      </c>
      <c r="D46" s="24" t="s">
        <v>19</v>
      </c>
      <c r="E46" s="25" t="s">
        <v>138</v>
      </c>
      <c r="F46" s="26">
        <v>9037</v>
      </c>
      <c r="G46" s="14">
        <v>77.3</v>
      </c>
      <c r="H46" s="14">
        <v>30.92</v>
      </c>
      <c r="I46" s="14">
        <v>16.05</v>
      </c>
      <c r="J46" s="14">
        <v>69.599999999999994</v>
      </c>
      <c r="K46" s="14"/>
      <c r="L46" s="14">
        <v>85.65</v>
      </c>
      <c r="M46" s="14">
        <v>51.39</v>
      </c>
      <c r="N46" s="14">
        <v>82.31</v>
      </c>
      <c r="O46" s="31" t="s">
        <v>79</v>
      </c>
      <c r="P46" s="30"/>
    </row>
    <row r="47" spans="1:16" ht="26.1" customHeight="1" x14ac:dyDescent="0.15">
      <c r="A47" s="10">
        <v>46</v>
      </c>
      <c r="B47" s="24" t="s">
        <v>141</v>
      </c>
      <c r="C47" s="24" t="s">
        <v>142</v>
      </c>
      <c r="D47" s="24" t="s">
        <v>19</v>
      </c>
      <c r="E47" s="25" t="s">
        <v>138</v>
      </c>
      <c r="F47" s="26">
        <v>9037</v>
      </c>
      <c r="G47" s="14">
        <v>77.5</v>
      </c>
      <c r="H47" s="14">
        <v>31</v>
      </c>
      <c r="I47" s="14">
        <v>16.760000000000002</v>
      </c>
      <c r="J47" s="14">
        <v>65.28</v>
      </c>
      <c r="K47" s="14"/>
      <c r="L47" s="14">
        <v>82.04</v>
      </c>
      <c r="M47" s="14">
        <v>49.22</v>
      </c>
      <c r="N47" s="14">
        <v>80.22</v>
      </c>
      <c r="O47" s="31" t="s">
        <v>79</v>
      </c>
      <c r="P47" s="30"/>
    </row>
    <row r="48" spans="1:16" ht="26.1" customHeight="1" x14ac:dyDescent="0.15">
      <c r="A48" s="10">
        <v>47</v>
      </c>
      <c r="B48" s="24" t="s">
        <v>143</v>
      </c>
      <c r="C48" s="24" t="s">
        <v>144</v>
      </c>
      <c r="D48" s="24" t="s">
        <v>19</v>
      </c>
      <c r="E48" s="25" t="s">
        <v>138</v>
      </c>
      <c r="F48" s="26">
        <v>9037</v>
      </c>
      <c r="G48" s="14">
        <v>77.5</v>
      </c>
      <c r="H48" s="14">
        <v>31</v>
      </c>
      <c r="I48" s="14">
        <v>16.16</v>
      </c>
      <c r="J48" s="14">
        <v>64</v>
      </c>
      <c r="K48" s="14"/>
      <c r="L48" s="14">
        <v>80.16</v>
      </c>
      <c r="M48" s="14">
        <v>48.1</v>
      </c>
      <c r="N48" s="14">
        <v>79.099999999999994</v>
      </c>
      <c r="O48" s="31" t="s">
        <v>79</v>
      </c>
      <c r="P48" s="30"/>
    </row>
    <row r="49" spans="1:16" ht="26.1" customHeight="1" x14ac:dyDescent="0.15">
      <c r="A49" s="10">
        <v>48</v>
      </c>
      <c r="B49" s="24" t="s">
        <v>145</v>
      </c>
      <c r="C49" s="24" t="s">
        <v>146</v>
      </c>
      <c r="D49" s="24" t="s">
        <v>19</v>
      </c>
      <c r="E49" s="25" t="s">
        <v>138</v>
      </c>
      <c r="F49" s="26">
        <v>9037</v>
      </c>
      <c r="G49" s="14">
        <v>76.5</v>
      </c>
      <c r="H49" s="14">
        <v>30.6</v>
      </c>
      <c r="I49" s="14">
        <v>16</v>
      </c>
      <c r="J49" s="14">
        <v>64.16</v>
      </c>
      <c r="K49" s="14"/>
      <c r="L49" s="14">
        <v>80.16</v>
      </c>
      <c r="M49" s="14">
        <v>48.1</v>
      </c>
      <c r="N49" s="14">
        <v>78.7</v>
      </c>
      <c r="O49" s="31" t="s">
        <v>79</v>
      </c>
      <c r="P49" s="30"/>
    </row>
    <row r="50" spans="1:16" ht="26.1" customHeight="1" x14ac:dyDescent="0.15">
      <c r="A50" s="10">
        <v>49</v>
      </c>
      <c r="B50" s="24" t="s">
        <v>147</v>
      </c>
      <c r="C50" s="24" t="s">
        <v>148</v>
      </c>
      <c r="D50" s="24" t="s">
        <v>19</v>
      </c>
      <c r="E50" s="25" t="s">
        <v>149</v>
      </c>
      <c r="F50" s="26">
        <v>9044</v>
      </c>
      <c r="G50" s="14">
        <v>63.4</v>
      </c>
      <c r="H50" s="14">
        <v>25.36</v>
      </c>
      <c r="I50" s="14">
        <v>15.84</v>
      </c>
      <c r="J50" s="14">
        <v>68</v>
      </c>
      <c r="K50" s="14"/>
      <c r="L50" s="14">
        <v>83.84</v>
      </c>
      <c r="M50" s="14">
        <v>50.3</v>
      </c>
      <c r="N50" s="14">
        <v>75.66</v>
      </c>
      <c r="O50" s="31" t="s">
        <v>79</v>
      </c>
      <c r="P50" s="30"/>
    </row>
    <row r="51" spans="1:16" ht="26.1" customHeight="1" x14ac:dyDescent="0.15">
      <c r="A51" s="10">
        <v>50</v>
      </c>
      <c r="B51" s="24" t="s">
        <v>150</v>
      </c>
      <c r="C51" s="24" t="s">
        <v>151</v>
      </c>
      <c r="D51" s="24" t="s">
        <v>19</v>
      </c>
      <c r="E51" s="25" t="s">
        <v>152</v>
      </c>
      <c r="F51" s="26">
        <v>9074</v>
      </c>
      <c r="G51" s="14">
        <v>57.3</v>
      </c>
      <c r="H51" s="14">
        <v>22.92</v>
      </c>
      <c r="I51" s="14">
        <v>17.149999999999999</v>
      </c>
      <c r="J51" s="14">
        <v>66.72</v>
      </c>
      <c r="K51" s="14"/>
      <c r="L51" s="14">
        <v>83.87</v>
      </c>
      <c r="M51" s="14">
        <v>50.32</v>
      </c>
      <c r="N51" s="14">
        <v>73.239999999999995</v>
      </c>
      <c r="O51" s="31" t="s">
        <v>79</v>
      </c>
      <c r="P51" s="30"/>
    </row>
    <row r="52" spans="1:16" ht="26.1" customHeight="1" x14ac:dyDescent="0.15">
      <c r="A52" s="10">
        <v>51</v>
      </c>
      <c r="B52" s="24" t="s">
        <v>153</v>
      </c>
      <c r="C52" s="24" t="s">
        <v>154</v>
      </c>
      <c r="D52" s="24" t="s">
        <v>15</v>
      </c>
      <c r="E52" s="25" t="s">
        <v>155</v>
      </c>
      <c r="F52" s="26">
        <v>9084</v>
      </c>
      <c r="G52" s="14">
        <v>77</v>
      </c>
      <c r="H52" s="14">
        <v>30.8</v>
      </c>
      <c r="I52" s="14">
        <v>15.64</v>
      </c>
      <c r="J52" s="14">
        <v>66.400000000000006</v>
      </c>
      <c r="K52" s="14"/>
      <c r="L52" s="14">
        <v>82.04</v>
      </c>
      <c r="M52" s="14">
        <v>49.22</v>
      </c>
      <c r="N52" s="14">
        <v>80.02</v>
      </c>
      <c r="O52" s="31" t="s">
        <v>79</v>
      </c>
      <c r="P52" s="30"/>
    </row>
    <row r="53" spans="1:16" ht="26.1" customHeight="1" x14ac:dyDescent="0.15">
      <c r="A53" s="10">
        <v>52</v>
      </c>
      <c r="B53" s="24" t="s">
        <v>156</v>
      </c>
      <c r="C53" s="24" t="s">
        <v>157</v>
      </c>
      <c r="D53" s="24" t="s">
        <v>15</v>
      </c>
      <c r="E53" s="25" t="s">
        <v>158</v>
      </c>
      <c r="F53" s="26">
        <v>9094</v>
      </c>
      <c r="G53" s="14">
        <v>73.400000000000006</v>
      </c>
      <c r="H53" s="14">
        <v>29.36</v>
      </c>
      <c r="I53" s="14">
        <v>16.399999999999999</v>
      </c>
      <c r="J53" s="14">
        <v>70.72</v>
      </c>
      <c r="K53" s="14"/>
      <c r="L53" s="14">
        <v>87.12</v>
      </c>
      <c r="M53" s="14">
        <v>52.27</v>
      </c>
      <c r="N53" s="14">
        <v>81.63</v>
      </c>
      <c r="O53" s="31" t="s">
        <v>79</v>
      </c>
      <c r="P53" s="30"/>
    </row>
    <row r="54" spans="1:16" ht="26.1" customHeight="1" x14ac:dyDescent="0.15">
      <c r="A54" s="10">
        <v>53</v>
      </c>
      <c r="B54" s="20" t="s">
        <v>159</v>
      </c>
      <c r="C54" s="20" t="s">
        <v>160</v>
      </c>
      <c r="D54" s="20" t="s">
        <v>19</v>
      </c>
      <c r="E54" s="21" t="s">
        <v>66</v>
      </c>
      <c r="F54" s="22">
        <v>9121</v>
      </c>
      <c r="G54" s="14">
        <v>62.5</v>
      </c>
      <c r="H54" s="14">
        <v>25</v>
      </c>
      <c r="I54" s="14">
        <v>9.35</v>
      </c>
      <c r="J54" s="14">
        <v>47.35</v>
      </c>
      <c r="K54" s="14">
        <v>37.92</v>
      </c>
      <c r="L54" s="14">
        <v>94.62</v>
      </c>
      <c r="M54" s="14">
        <v>56.77</v>
      </c>
      <c r="N54" s="14">
        <v>81.77</v>
      </c>
      <c r="O54" s="31" t="s">
        <v>79</v>
      </c>
      <c r="P54" s="30"/>
    </row>
    <row r="55" spans="1:16" ht="26.1" customHeight="1" x14ac:dyDescent="0.15">
      <c r="A55" s="10">
        <v>54</v>
      </c>
      <c r="B55" s="20" t="s">
        <v>161</v>
      </c>
      <c r="C55" s="20" t="s">
        <v>162</v>
      </c>
      <c r="D55" s="20" t="s">
        <v>15</v>
      </c>
      <c r="E55" s="21" t="s">
        <v>66</v>
      </c>
      <c r="F55" s="22">
        <v>9121</v>
      </c>
      <c r="G55" s="14">
        <v>70.7</v>
      </c>
      <c r="H55" s="14">
        <v>28.28</v>
      </c>
      <c r="I55" s="14">
        <v>8.58</v>
      </c>
      <c r="J55" s="14">
        <v>43.5</v>
      </c>
      <c r="K55" s="14">
        <v>33.92</v>
      </c>
      <c r="L55" s="14">
        <v>86</v>
      </c>
      <c r="M55" s="14">
        <v>51.6</v>
      </c>
      <c r="N55" s="14">
        <v>79.88</v>
      </c>
      <c r="O55" s="31" t="s">
        <v>79</v>
      </c>
      <c r="P55" s="30"/>
    </row>
    <row r="56" spans="1:16" ht="26.1" customHeight="1" x14ac:dyDescent="0.15">
      <c r="A56" s="10">
        <v>55</v>
      </c>
      <c r="B56" s="20" t="s">
        <v>163</v>
      </c>
      <c r="C56" s="20" t="s">
        <v>164</v>
      </c>
      <c r="D56" s="20" t="s">
        <v>19</v>
      </c>
      <c r="E56" s="21" t="s">
        <v>165</v>
      </c>
      <c r="F56" s="22">
        <v>9160</v>
      </c>
      <c r="G56" s="14">
        <v>83.1</v>
      </c>
      <c r="H56" s="14">
        <v>33.24</v>
      </c>
      <c r="I56" s="14">
        <v>8.66</v>
      </c>
      <c r="J56" s="14">
        <v>43.3</v>
      </c>
      <c r="K56" s="14">
        <v>34.56</v>
      </c>
      <c r="L56" s="14">
        <v>86.52</v>
      </c>
      <c r="M56" s="14">
        <v>51.91</v>
      </c>
      <c r="N56" s="14">
        <v>85.15</v>
      </c>
      <c r="O56" s="31" t="s">
        <v>79</v>
      </c>
      <c r="P56" s="30"/>
    </row>
    <row r="57" spans="1:16" ht="26.1" customHeight="1" x14ac:dyDescent="0.15">
      <c r="A57" s="10">
        <v>56</v>
      </c>
      <c r="B57" s="20" t="s">
        <v>166</v>
      </c>
      <c r="C57" s="20" t="s">
        <v>167</v>
      </c>
      <c r="D57" s="20" t="s">
        <v>19</v>
      </c>
      <c r="E57" s="21" t="s">
        <v>78</v>
      </c>
      <c r="F57" s="22">
        <v>8010</v>
      </c>
      <c r="G57" s="14">
        <v>77</v>
      </c>
      <c r="H57" s="14">
        <v>30.8</v>
      </c>
      <c r="I57" s="14">
        <v>17.600000000000001</v>
      </c>
      <c r="J57" s="14">
        <v>70.400000000000006</v>
      </c>
      <c r="K57" s="14"/>
      <c r="L57" s="14">
        <v>88</v>
      </c>
      <c r="M57" s="14">
        <v>52.8</v>
      </c>
      <c r="N57" s="14">
        <v>83.6</v>
      </c>
      <c r="O57" s="31" t="s">
        <v>168</v>
      </c>
      <c r="P57" s="30"/>
    </row>
    <row r="58" spans="1:16" ht="26.1" customHeight="1" x14ac:dyDescent="0.15">
      <c r="A58" s="10">
        <v>57</v>
      </c>
      <c r="B58" s="20" t="s">
        <v>169</v>
      </c>
      <c r="C58" s="20" t="s">
        <v>170</v>
      </c>
      <c r="D58" s="20" t="s">
        <v>19</v>
      </c>
      <c r="E58" s="21" t="s">
        <v>78</v>
      </c>
      <c r="F58" s="22">
        <v>8010</v>
      </c>
      <c r="G58" s="14">
        <v>77.2</v>
      </c>
      <c r="H58" s="14">
        <v>30.88</v>
      </c>
      <c r="I58" s="14">
        <v>17.239999999999998</v>
      </c>
      <c r="J58" s="14">
        <v>67.36</v>
      </c>
      <c r="K58" s="14"/>
      <c r="L58" s="14">
        <v>84.6</v>
      </c>
      <c r="M58" s="14">
        <v>50.76</v>
      </c>
      <c r="N58" s="14">
        <v>81.64</v>
      </c>
      <c r="O58" s="31" t="s">
        <v>168</v>
      </c>
      <c r="P58" s="30"/>
    </row>
    <row r="59" spans="1:16" ht="26.1" customHeight="1" x14ac:dyDescent="0.15">
      <c r="A59" s="10">
        <v>58</v>
      </c>
      <c r="B59" s="20" t="s">
        <v>171</v>
      </c>
      <c r="C59" s="20" t="s">
        <v>172</v>
      </c>
      <c r="D59" s="20" t="s">
        <v>19</v>
      </c>
      <c r="E59" s="21" t="s">
        <v>78</v>
      </c>
      <c r="F59" s="22">
        <v>8010</v>
      </c>
      <c r="G59" s="14">
        <v>77.3</v>
      </c>
      <c r="H59" s="14">
        <v>30.92</v>
      </c>
      <c r="I59" s="14">
        <v>16.600000000000001</v>
      </c>
      <c r="J59" s="14">
        <v>67.680000000000007</v>
      </c>
      <c r="K59" s="14"/>
      <c r="L59" s="14">
        <v>84.28</v>
      </c>
      <c r="M59" s="14">
        <v>50.57</v>
      </c>
      <c r="N59" s="14">
        <v>81.489999999999995</v>
      </c>
      <c r="O59" s="31" t="s">
        <v>168</v>
      </c>
      <c r="P59" s="30"/>
    </row>
    <row r="60" spans="1:16" ht="26.1" customHeight="1" x14ac:dyDescent="0.15">
      <c r="A60" s="10">
        <v>59</v>
      </c>
      <c r="B60" s="20" t="s">
        <v>173</v>
      </c>
      <c r="C60" s="20" t="s">
        <v>174</v>
      </c>
      <c r="D60" s="20" t="s">
        <v>19</v>
      </c>
      <c r="E60" s="21" t="s">
        <v>78</v>
      </c>
      <c r="F60" s="22">
        <v>8010</v>
      </c>
      <c r="G60" s="14">
        <v>77.8</v>
      </c>
      <c r="H60" s="14">
        <v>31.12</v>
      </c>
      <c r="I60" s="14">
        <v>16.68</v>
      </c>
      <c r="J60" s="14">
        <v>66.56</v>
      </c>
      <c r="K60" s="14"/>
      <c r="L60" s="14">
        <v>83.24</v>
      </c>
      <c r="M60" s="14">
        <v>49.94</v>
      </c>
      <c r="N60" s="14">
        <v>81.06</v>
      </c>
      <c r="O60" s="31" t="s">
        <v>168</v>
      </c>
      <c r="P60" s="30"/>
    </row>
    <row r="61" spans="1:16" ht="26.1" customHeight="1" x14ac:dyDescent="0.15">
      <c r="A61" s="10">
        <v>60</v>
      </c>
      <c r="B61" s="20" t="s">
        <v>175</v>
      </c>
      <c r="C61" s="20" t="s">
        <v>176</v>
      </c>
      <c r="D61" s="20" t="s">
        <v>15</v>
      </c>
      <c r="E61" s="21" t="s">
        <v>78</v>
      </c>
      <c r="F61" s="22">
        <v>8010</v>
      </c>
      <c r="G61" s="14">
        <v>76.2</v>
      </c>
      <c r="H61" s="14">
        <v>30.48</v>
      </c>
      <c r="I61" s="14">
        <v>16.64</v>
      </c>
      <c r="J61" s="14">
        <v>66.72</v>
      </c>
      <c r="K61" s="14"/>
      <c r="L61" s="14">
        <v>83.36</v>
      </c>
      <c r="M61" s="14">
        <v>50.02</v>
      </c>
      <c r="N61" s="14">
        <v>80.5</v>
      </c>
      <c r="O61" s="31" t="s">
        <v>168</v>
      </c>
      <c r="P61" s="30"/>
    </row>
    <row r="62" spans="1:16" ht="26.1" customHeight="1" x14ac:dyDescent="0.15">
      <c r="A62" s="10">
        <v>61</v>
      </c>
      <c r="B62" s="20" t="s">
        <v>177</v>
      </c>
      <c r="C62" s="20" t="s">
        <v>178</v>
      </c>
      <c r="D62" s="20" t="s">
        <v>15</v>
      </c>
      <c r="E62" s="21" t="s">
        <v>78</v>
      </c>
      <c r="F62" s="22">
        <v>8010</v>
      </c>
      <c r="G62" s="14">
        <v>78.7</v>
      </c>
      <c r="H62" s="14">
        <v>31.48</v>
      </c>
      <c r="I62" s="14">
        <v>15.52</v>
      </c>
      <c r="J62" s="14">
        <v>65.12</v>
      </c>
      <c r="K62" s="14"/>
      <c r="L62" s="14">
        <v>80.64</v>
      </c>
      <c r="M62" s="14">
        <v>48.38</v>
      </c>
      <c r="N62" s="14">
        <v>79.86</v>
      </c>
      <c r="O62" s="31" t="s">
        <v>168</v>
      </c>
      <c r="P62" s="30"/>
    </row>
    <row r="63" spans="1:16" ht="26.1" customHeight="1" x14ac:dyDescent="0.15">
      <c r="A63" s="10">
        <v>62</v>
      </c>
      <c r="B63" s="20" t="s">
        <v>179</v>
      </c>
      <c r="C63" s="20" t="s">
        <v>180</v>
      </c>
      <c r="D63" s="20" t="s">
        <v>19</v>
      </c>
      <c r="E63" s="21" t="s">
        <v>78</v>
      </c>
      <c r="F63" s="22">
        <v>8010</v>
      </c>
      <c r="G63" s="14">
        <v>77.900000000000006</v>
      </c>
      <c r="H63" s="14">
        <v>31.16</v>
      </c>
      <c r="I63" s="14">
        <v>16.12</v>
      </c>
      <c r="J63" s="14">
        <v>64.959999999999994</v>
      </c>
      <c r="K63" s="14"/>
      <c r="L63" s="14">
        <v>81.08</v>
      </c>
      <c r="M63" s="14">
        <v>48.65</v>
      </c>
      <c r="N63" s="14">
        <v>79.81</v>
      </c>
      <c r="O63" s="31" t="s">
        <v>168</v>
      </c>
      <c r="P63" s="30"/>
    </row>
    <row r="64" spans="1:16" ht="26.1" customHeight="1" x14ac:dyDescent="0.15">
      <c r="A64" s="10">
        <v>63</v>
      </c>
      <c r="B64" s="20" t="s">
        <v>181</v>
      </c>
      <c r="C64" s="20" t="s">
        <v>182</v>
      </c>
      <c r="D64" s="20" t="s">
        <v>19</v>
      </c>
      <c r="E64" s="21" t="s">
        <v>78</v>
      </c>
      <c r="F64" s="22">
        <v>8010</v>
      </c>
      <c r="G64" s="14">
        <v>75.599999999999994</v>
      </c>
      <c r="H64" s="14">
        <v>30.24</v>
      </c>
      <c r="I64" s="14">
        <v>15.4</v>
      </c>
      <c r="J64" s="14">
        <v>66.239999999999995</v>
      </c>
      <c r="K64" s="14"/>
      <c r="L64" s="14">
        <v>81.64</v>
      </c>
      <c r="M64" s="14">
        <v>48.98</v>
      </c>
      <c r="N64" s="14">
        <v>79.22</v>
      </c>
      <c r="O64" s="31" t="s">
        <v>168</v>
      </c>
      <c r="P64" s="30"/>
    </row>
    <row r="65" spans="1:16" ht="26.1" customHeight="1" x14ac:dyDescent="0.15">
      <c r="A65" s="10">
        <v>64</v>
      </c>
      <c r="B65" s="20" t="s">
        <v>183</v>
      </c>
      <c r="C65" s="20" t="s">
        <v>184</v>
      </c>
      <c r="D65" s="20" t="s">
        <v>19</v>
      </c>
      <c r="E65" s="21" t="s">
        <v>78</v>
      </c>
      <c r="F65" s="22">
        <v>8010</v>
      </c>
      <c r="G65" s="14">
        <v>76.3</v>
      </c>
      <c r="H65" s="14">
        <v>30.52</v>
      </c>
      <c r="I65" s="14">
        <v>15.96</v>
      </c>
      <c r="J65" s="14">
        <v>65.12</v>
      </c>
      <c r="K65" s="14"/>
      <c r="L65" s="14">
        <v>81.08</v>
      </c>
      <c r="M65" s="14">
        <v>48.65</v>
      </c>
      <c r="N65" s="14">
        <v>79.17</v>
      </c>
      <c r="O65" s="31" t="s">
        <v>168</v>
      </c>
      <c r="P65" s="30"/>
    </row>
    <row r="66" spans="1:16" ht="26.1" customHeight="1" x14ac:dyDescent="0.15">
      <c r="A66" s="10">
        <v>65</v>
      </c>
      <c r="B66" s="20" t="s">
        <v>185</v>
      </c>
      <c r="C66" s="20" t="s">
        <v>186</v>
      </c>
      <c r="D66" s="20" t="s">
        <v>19</v>
      </c>
      <c r="E66" s="21" t="s">
        <v>84</v>
      </c>
      <c r="F66" s="22">
        <v>8020</v>
      </c>
      <c r="G66" s="14">
        <v>80.400000000000006</v>
      </c>
      <c r="H66" s="14">
        <v>32.159999999999997</v>
      </c>
      <c r="I66" s="14">
        <v>16.48</v>
      </c>
      <c r="J66" s="14">
        <v>66.400000000000006</v>
      </c>
      <c r="K66" s="14"/>
      <c r="L66" s="14">
        <v>82.88</v>
      </c>
      <c r="M66" s="14">
        <v>49.73</v>
      </c>
      <c r="N66" s="14">
        <v>81.89</v>
      </c>
      <c r="O66" s="31" t="s">
        <v>168</v>
      </c>
      <c r="P66" s="30"/>
    </row>
    <row r="67" spans="1:16" ht="26.1" customHeight="1" x14ac:dyDescent="0.15">
      <c r="A67" s="10">
        <v>66</v>
      </c>
      <c r="B67" s="20" t="s">
        <v>187</v>
      </c>
      <c r="C67" s="20" t="s">
        <v>188</v>
      </c>
      <c r="D67" s="20" t="s">
        <v>19</v>
      </c>
      <c r="E67" s="21" t="s">
        <v>84</v>
      </c>
      <c r="F67" s="22">
        <v>8020</v>
      </c>
      <c r="G67" s="14">
        <v>79.900000000000006</v>
      </c>
      <c r="H67" s="14">
        <v>31.96</v>
      </c>
      <c r="I67" s="14">
        <v>15.44</v>
      </c>
      <c r="J67" s="14">
        <v>66.239999999999995</v>
      </c>
      <c r="K67" s="14"/>
      <c r="L67" s="14">
        <v>81.680000000000007</v>
      </c>
      <c r="M67" s="14">
        <v>49.01</v>
      </c>
      <c r="N67" s="14">
        <v>80.97</v>
      </c>
      <c r="O67" s="31" t="s">
        <v>168</v>
      </c>
      <c r="P67" s="30"/>
    </row>
    <row r="68" spans="1:16" ht="26.1" customHeight="1" x14ac:dyDescent="0.15">
      <c r="A68" s="10">
        <v>67</v>
      </c>
      <c r="B68" s="20" t="s">
        <v>189</v>
      </c>
      <c r="C68" s="20" t="s">
        <v>190</v>
      </c>
      <c r="D68" s="20" t="s">
        <v>19</v>
      </c>
      <c r="E68" s="21" t="s">
        <v>93</v>
      </c>
      <c r="F68" s="22">
        <v>8030</v>
      </c>
      <c r="G68" s="14">
        <v>88</v>
      </c>
      <c r="H68" s="14">
        <v>35.200000000000003</v>
      </c>
      <c r="I68" s="14">
        <v>16.079999999999998</v>
      </c>
      <c r="J68" s="14">
        <v>64.48</v>
      </c>
      <c r="K68" s="14"/>
      <c r="L68" s="14">
        <v>80.56</v>
      </c>
      <c r="M68" s="14">
        <v>48.34</v>
      </c>
      <c r="N68" s="14">
        <v>83.54</v>
      </c>
      <c r="O68" s="31" t="s">
        <v>168</v>
      </c>
      <c r="P68" s="30"/>
    </row>
    <row r="69" spans="1:16" ht="26.1" customHeight="1" x14ac:dyDescent="0.15">
      <c r="A69" s="10">
        <v>68</v>
      </c>
      <c r="B69" s="20" t="s">
        <v>191</v>
      </c>
      <c r="C69" s="20" t="s">
        <v>192</v>
      </c>
      <c r="D69" s="20" t="s">
        <v>19</v>
      </c>
      <c r="E69" s="21" t="s">
        <v>93</v>
      </c>
      <c r="F69" s="22">
        <v>8030</v>
      </c>
      <c r="G69" s="14">
        <v>82.4</v>
      </c>
      <c r="H69" s="14">
        <v>32.96</v>
      </c>
      <c r="I69" s="14">
        <v>16.8</v>
      </c>
      <c r="J69" s="14">
        <v>66.72</v>
      </c>
      <c r="K69" s="14"/>
      <c r="L69" s="14">
        <v>83.52</v>
      </c>
      <c r="M69" s="14">
        <v>50.11</v>
      </c>
      <c r="N69" s="14">
        <v>83.07</v>
      </c>
      <c r="O69" s="31" t="s">
        <v>168</v>
      </c>
      <c r="P69" s="30"/>
    </row>
    <row r="70" spans="1:16" ht="26.1" customHeight="1" x14ac:dyDescent="0.15">
      <c r="A70" s="10">
        <v>69</v>
      </c>
      <c r="B70" s="20" t="s">
        <v>193</v>
      </c>
      <c r="C70" s="20" t="s">
        <v>194</v>
      </c>
      <c r="D70" s="20" t="s">
        <v>15</v>
      </c>
      <c r="E70" s="21" t="s">
        <v>93</v>
      </c>
      <c r="F70" s="22">
        <v>8030</v>
      </c>
      <c r="G70" s="14">
        <v>82</v>
      </c>
      <c r="H70" s="14">
        <v>32.799999999999997</v>
      </c>
      <c r="I70" s="14">
        <v>16.36</v>
      </c>
      <c r="J70" s="14">
        <v>66.88</v>
      </c>
      <c r="K70" s="14"/>
      <c r="L70" s="14">
        <v>83.24</v>
      </c>
      <c r="M70" s="14">
        <v>49.94</v>
      </c>
      <c r="N70" s="14">
        <v>82.74</v>
      </c>
      <c r="O70" s="31" t="s">
        <v>168</v>
      </c>
      <c r="P70" s="30"/>
    </row>
    <row r="71" spans="1:16" ht="26.1" customHeight="1" x14ac:dyDescent="0.15">
      <c r="A71" s="10">
        <v>70</v>
      </c>
      <c r="B71" s="20" t="s">
        <v>195</v>
      </c>
      <c r="C71" s="20" t="s">
        <v>196</v>
      </c>
      <c r="D71" s="20" t="s">
        <v>19</v>
      </c>
      <c r="E71" s="21" t="s">
        <v>93</v>
      </c>
      <c r="F71" s="22">
        <v>8030</v>
      </c>
      <c r="G71" s="14">
        <v>82.1</v>
      </c>
      <c r="H71" s="14">
        <v>32.840000000000003</v>
      </c>
      <c r="I71" s="14">
        <v>15.88</v>
      </c>
      <c r="J71" s="14">
        <v>67.040000000000006</v>
      </c>
      <c r="K71" s="14"/>
      <c r="L71" s="14">
        <v>82.92</v>
      </c>
      <c r="M71" s="14">
        <v>49.75</v>
      </c>
      <c r="N71" s="14">
        <v>82.59</v>
      </c>
      <c r="O71" s="31" t="s">
        <v>168</v>
      </c>
      <c r="P71" s="30"/>
    </row>
    <row r="72" spans="1:16" ht="26.1" customHeight="1" x14ac:dyDescent="0.15">
      <c r="A72" s="10">
        <v>71</v>
      </c>
      <c r="B72" s="20" t="s">
        <v>197</v>
      </c>
      <c r="C72" s="20" t="s">
        <v>198</v>
      </c>
      <c r="D72" s="20" t="s">
        <v>19</v>
      </c>
      <c r="E72" s="21" t="s">
        <v>93</v>
      </c>
      <c r="F72" s="22">
        <v>8030</v>
      </c>
      <c r="G72" s="14">
        <v>80.75</v>
      </c>
      <c r="H72" s="14">
        <v>32.299999999999997</v>
      </c>
      <c r="I72" s="14">
        <v>16.8</v>
      </c>
      <c r="J72" s="14">
        <v>66.88</v>
      </c>
      <c r="K72" s="14"/>
      <c r="L72" s="14">
        <v>83.68</v>
      </c>
      <c r="M72" s="14">
        <v>50.21</v>
      </c>
      <c r="N72" s="14">
        <v>82.51</v>
      </c>
      <c r="O72" s="31" t="s">
        <v>168</v>
      </c>
      <c r="P72" s="30"/>
    </row>
    <row r="73" spans="1:16" ht="26.1" customHeight="1" x14ac:dyDescent="0.15">
      <c r="A73" s="10">
        <v>72</v>
      </c>
      <c r="B73" s="20" t="s">
        <v>199</v>
      </c>
      <c r="C73" s="20" t="s">
        <v>200</v>
      </c>
      <c r="D73" s="20" t="s">
        <v>19</v>
      </c>
      <c r="E73" s="21" t="s">
        <v>93</v>
      </c>
      <c r="F73" s="22">
        <v>8030</v>
      </c>
      <c r="G73" s="14">
        <v>82.65</v>
      </c>
      <c r="H73" s="14">
        <v>33.06</v>
      </c>
      <c r="I73" s="14">
        <v>16.04</v>
      </c>
      <c r="J73" s="14">
        <v>65.599999999999994</v>
      </c>
      <c r="K73" s="14"/>
      <c r="L73" s="14">
        <v>81.64</v>
      </c>
      <c r="M73" s="14">
        <v>48.98</v>
      </c>
      <c r="N73" s="14">
        <v>82.04</v>
      </c>
      <c r="O73" s="31" t="s">
        <v>168</v>
      </c>
      <c r="P73" s="30"/>
    </row>
    <row r="74" spans="1:16" ht="26.1" customHeight="1" x14ac:dyDescent="0.15">
      <c r="A74" s="10">
        <v>73</v>
      </c>
      <c r="B74" s="20" t="s">
        <v>201</v>
      </c>
      <c r="C74" s="20" t="s">
        <v>202</v>
      </c>
      <c r="D74" s="20" t="s">
        <v>19</v>
      </c>
      <c r="E74" s="21" t="s">
        <v>93</v>
      </c>
      <c r="F74" s="22">
        <v>8030</v>
      </c>
      <c r="G74" s="14">
        <v>81.400000000000006</v>
      </c>
      <c r="H74" s="14">
        <v>32.56</v>
      </c>
      <c r="I74" s="14">
        <v>15.96</v>
      </c>
      <c r="J74" s="14">
        <v>66.08</v>
      </c>
      <c r="K74" s="14"/>
      <c r="L74" s="14">
        <v>82.04</v>
      </c>
      <c r="M74" s="14">
        <v>49.22</v>
      </c>
      <c r="N74" s="14">
        <v>81.78</v>
      </c>
      <c r="O74" s="31" t="s">
        <v>168</v>
      </c>
      <c r="P74" s="30"/>
    </row>
    <row r="75" spans="1:16" ht="26.1" customHeight="1" x14ac:dyDescent="0.15">
      <c r="A75" s="10">
        <v>74</v>
      </c>
      <c r="B75" s="20" t="s">
        <v>203</v>
      </c>
      <c r="C75" s="20" t="s">
        <v>204</v>
      </c>
      <c r="D75" s="20" t="s">
        <v>19</v>
      </c>
      <c r="E75" s="21" t="s">
        <v>93</v>
      </c>
      <c r="F75" s="22">
        <v>8030</v>
      </c>
      <c r="G75" s="14">
        <v>83.45</v>
      </c>
      <c r="H75" s="14">
        <v>33.380000000000003</v>
      </c>
      <c r="I75" s="14">
        <v>15.68</v>
      </c>
      <c r="J75" s="14">
        <v>64.8</v>
      </c>
      <c r="K75" s="14"/>
      <c r="L75" s="14">
        <v>80.48</v>
      </c>
      <c r="M75" s="14">
        <v>48.29</v>
      </c>
      <c r="N75" s="14">
        <v>81.67</v>
      </c>
      <c r="O75" s="31" t="s">
        <v>168</v>
      </c>
      <c r="P75" s="30"/>
    </row>
    <row r="76" spans="1:16" ht="26.1" customHeight="1" x14ac:dyDescent="0.15">
      <c r="A76" s="10">
        <v>75</v>
      </c>
      <c r="B76" s="20" t="s">
        <v>205</v>
      </c>
      <c r="C76" s="20" t="s">
        <v>206</v>
      </c>
      <c r="D76" s="20" t="s">
        <v>19</v>
      </c>
      <c r="E76" s="21" t="s">
        <v>93</v>
      </c>
      <c r="F76" s="22">
        <v>8030</v>
      </c>
      <c r="G76" s="14">
        <v>81.8</v>
      </c>
      <c r="H76" s="14">
        <v>32.72</v>
      </c>
      <c r="I76" s="14">
        <v>16.600000000000001</v>
      </c>
      <c r="J76" s="14">
        <v>64.16</v>
      </c>
      <c r="K76" s="14"/>
      <c r="L76" s="14">
        <v>80.760000000000005</v>
      </c>
      <c r="M76" s="14">
        <v>48.46</v>
      </c>
      <c r="N76" s="14">
        <v>81.180000000000007</v>
      </c>
      <c r="O76" s="31" t="s">
        <v>168</v>
      </c>
      <c r="P76" s="30"/>
    </row>
    <row r="77" spans="1:16" ht="26.1" customHeight="1" x14ac:dyDescent="0.15">
      <c r="A77" s="10">
        <v>76</v>
      </c>
      <c r="B77" s="20" t="s">
        <v>207</v>
      </c>
      <c r="C77" s="20" t="s">
        <v>208</v>
      </c>
      <c r="D77" s="20" t="s">
        <v>19</v>
      </c>
      <c r="E77" s="21" t="s">
        <v>100</v>
      </c>
      <c r="F77" s="22">
        <v>8040</v>
      </c>
      <c r="G77" s="14">
        <v>54.8</v>
      </c>
      <c r="H77" s="14">
        <v>21.92</v>
      </c>
      <c r="I77" s="14">
        <v>17.399999999999999</v>
      </c>
      <c r="J77" s="14">
        <v>69.760000000000005</v>
      </c>
      <c r="K77" s="14"/>
      <c r="L77" s="14">
        <v>87.16</v>
      </c>
      <c r="M77" s="14">
        <v>52.3</v>
      </c>
      <c r="N77" s="14">
        <v>74.22</v>
      </c>
      <c r="O77" s="31" t="s">
        <v>168</v>
      </c>
      <c r="P77" s="30"/>
    </row>
    <row r="78" spans="1:16" ht="26.1" customHeight="1" x14ac:dyDescent="0.15">
      <c r="A78" s="10">
        <v>77</v>
      </c>
      <c r="B78" s="20" t="s">
        <v>209</v>
      </c>
      <c r="C78" s="20" t="s">
        <v>210</v>
      </c>
      <c r="D78" s="20" t="s">
        <v>15</v>
      </c>
      <c r="E78" s="21" t="s">
        <v>100</v>
      </c>
      <c r="F78" s="22">
        <v>8040</v>
      </c>
      <c r="G78" s="14">
        <v>55.4</v>
      </c>
      <c r="H78" s="14">
        <v>22.16</v>
      </c>
      <c r="I78" s="14">
        <v>16.2</v>
      </c>
      <c r="J78" s="14">
        <v>68</v>
      </c>
      <c r="K78" s="14"/>
      <c r="L78" s="14">
        <v>84.2</v>
      </c>
      <c r="M78" s="14">
        <v>50.52</v>
      </c>
      <c r="N78" s="14">
        <v>72.680000000000007</v>
      </c>
      <c r="O78" s="31" t="s">
        <v>168</v>
      </c>
      <c r="P78" s="30"/>
    </row>
    <row r="79" spans="1:16" ht="26.1" customHeight="1" x14ac:dyDescent="0.15">
      <c r="A79" s="10">
        <v>78</v>
      </c>
      <c r="B79" s="20" t="s">
        <v>211</v>
      </c>
      <c r="C79" s="20" t="s">
        <v>212</v>
      </c>
      <c r="D79" s="20" t="s">
        <v>19</v>
      </c>
      <c r="E79" s="21" t="s">
        <v>105</v>
      </c>
      <c r="F79" s="22">
        <v>8050</v>
      </c>
      <c r="G79" s="14">
        <v>81.900000000000006</v>
      </c>
      <c r="H79" s="14">
        <v>32.76</v>
      </c>
      <c r="I79" s="14">
        <v>16.88</v>
      </c>
      <c r="J79" s="14">
        <v>70.400000000000006</v>
      </c>
      <c r="K79" s="14"/>
      <c r="L79" s="14">
        <v>87.28</v>
      </c>
      <c r="M79" s="14">
        <v>52.37</v>
      </c>
      <c r="N79" s="14">
        <v>85.13</v>
      </c>
      <c r="O79" s="31" t="s">
        <v>168</v>
      </c>
      <c r="P79" s="30"/>
    </row>
    <row r="80" spans="1:16" ht="26.1" customHeight="1" x14ac:dyDescent="0.15">
      <c r="A80" s="10">
        <v>79</v>
      </c>
      <c r="B80" s="20" t="s">
        <v>213</v>
      </c>
      <c r="C80" s="20" t="s">
        <v>214</v>
      </c>
      <c r="D80" s="20" t="s">
        <v>15</v>
      </c>
      <c r="E80" s="21" t="s">
        <v>105</v>
      </c>
      <c r="F80" s="22">
        <v>8050</v>
      </c>
      <c r="G80" s="14">
        <v>78.5</v>
      </c>
      <c r="H80" s="14">
        <v>31.4</v>
      </c>
      <c r="I80" s="14">
        <v>17.12</v>
      </c>
      <c r="J80" s="14">
        <v>70.239999999999995</v>
      </c>
      <c r="K80" s="14"/>
      <c r="L80" s="14">
        <v>87.36</v>
      </c>
      <c r="M80" s="14">
        <v>52.42</v>
      </c>
      <c r="N80" s="14">
        <v>83.82</v>
      </c>
      <c r="O80" s="31" t="s">
        <v>168</v>
      </c>
      <c r="P80" s="30"/>
    </row>
    <row r="81" spans="1:16" ht="26.1" customHeight="1" x14ac:dyDescent="0.15">
      <c r="A81" s="10">
        <v>80</v>
      </c>
      <c r="B81" s="20" t="s">
        <v>215</v>
      </c>
      <c r="C81" s="20" t="s">
        <v>216</v>
      </c>
      <c r="D81" s="20" t="s">
        <v>19</v>
      </c>
      <c r="E81" s="21" t="s">
        <v>108</v>
      </c>
      <c r="F81" s="22">
        <v>8060</v>
      </c>
      <c r="G81" s="14">
        <v>80.099999999999994</v>
      </c>
      <c r="H81" s="14">
        <v>32.04</v>
      </c>
      <c r="I81" s="14">
        <v>16.399999999999999</v>
      </c>
      <c r="J81" s="14">
        <v>68.64</v>
      </c>
      <c r="K81" s="14"/>
      <c r="L81" s="14">
        <v>85.04</v>
      </c>
      <c r="M81" s="14">
        <v>51.02</v>
      </c>
      <c r="N81" s="14">
        <v>83.06</v>
      </c>
      <c r="O81" s="31" t="s">
        <v>168</v>
      </c>
      <c r="P81" s="30"/>
    </row>
    <row r="82" spans="1:16" ht="26.1" customHeight="1" x14ac:dyDescent="0.15">
      <c r="A82" s="10">
        <v>81</v>
      </c>
      <c r="B82" s="20" t="s">
        <v>217</v>
      </c>
      <c r="C82" s="20" t="s">
        <v>218</v>
      </c>
      <c r="D82" s="20" t="s">
        <v>19</v>
      </c>
      <c r="E82" s="21" t="s">
        <v>108</v>
      </c>
      <c r="F82" s="22">
        <v>8060</v>
      </c>
      <c r="G82" s="14">
        <v>77.900000000000006</v>
      </c>
      <c r="H82" s="14">
        <v>31.16</v>
      </c>
      <c r="I82" s="14">
        <v>16</v>
      </c>
      <c r="J82" s="14">
        <v>67.52</v>
      </c>
      <c r="K82" s="14"/>
      <c r="L82" s="14">
        <v>83.52</v>
      </c>
      <c r="M82" s="14">
        <v>50.11</v>
      </c>
      <c r="N82" s="14">
        <v>81.27</v>
      </c>
      <c r="O82" s="31" t="s">
        <v>168</v>
      </c>
      <c r="P82" s="30"/>
    </row>
    <row r="83" spans="1:16" ht="26.1" customHeight="1" x14ac:dyDescent="0.15">
      <c r="A83" s="10">
        <v>82</v>
      </c>
      <c r="B83" s="20" t="s">
        <v>219</v>
      </c>
      <c r="C83" s="20" t="s">
        <v>220</v>
      </c>
      <c r="D83" s="20" t="s">
        <v>15</v>
      </c>
      <c r="E83" s="21" t="s">
        <v>111</v>
      </c>
      <c r="F83" s="22">
        <v>8070</v>
      </c>
      <c r="G83" s="14">
        <v>71.400000000000006</v>
      </c>
      <c r="H83" s="14">
        <v>28.56</v>
      </c>
      <c r="I83" s="14">
        <v>15.88</v>
      </c>
      <c r="J83" s="14">
        <v>67.2</v>
      </c>
      <c r="K83" s="14"/>
      <c r="L83" s="14">
        <v>83.08</v>
      </c>
      <c r="M83" s="14">
        <v>49.85</v>
      </c>
      <c r="N83" s="14">
        <v>78.41</v>
      </c>
      <c r="O83" s="31" t="s">
        <v>168</v>
      </c>
      <c r="P83" s="30"/>
    </row>
    <row r="84" spans="1:16" ht="26.1" customHeight="1" x14ac:dyDescent="0.15">
      <c r="A84" s="10">
        <v>83</v>
      </c>
      <c r="B84" s="20" t="s">
        <v>221</v>
      </c>
      <c r="C84" s="20" t="s">
        <v>222</v>
      </c>
      <c r="D84" s="20" t="s">
        <v>19</v>
      </c>
      <c r="E84" s="21" t="s">
        <v>111</v>
      </c>
      <c r="F84" s="22">
        <v>8070</v>
      </c>
      <c r="G84" s="14">
        <v>71.099999999999994</v>
      </c>
      <c r="H84" s="14">
        <v>28.44</v>
      </c>
      <c r="I84" s="14">
        <v>15.76</v>
      </c>
      <c r="J84" s="14">
        <v>67.2</v>
      </c>
      <c r="K84" s="14"/>
      <c r="L84" s="14">
        <v>82.96</v>
      </c>
      <c r="M84" s="14">
        <v>49.78</v>
      </c>
      <c r="N84" s="14">
        <v>78.22</v>
      </c>
      <c r="O84" s="31" t="s">
        <v>168</v>
      </c>
      <c r="P84" s="30"/>
    </row>
    <row r="85" spans="1:16" ht="26.1" customHeight="1" x14ac:dyDescent="0.15">
      <c r="A85" s="10">
        <v>84</v>
      </c>
      <c r="B85" s="20" t="s">
        <v>223</v>
      </c>
      <c r="C85" s="20" t="s">
        <v>224</v>
      </c>
      <c r="D85" s="20" t="s">
        <v>19</v>
      </c>
      <c r="E85" s="21" t="s">
        <v>114</v>
      </c>
      <c r="F85" s="22">
        <v>8080</v>
      </c>
      <c r="G85" s="14">
        <v>79.3</v>
      </c>
      <c r="H85" s="14">
        <v>31.72</v>
      </c>
      <c r="I85" s="14">
        <v>16.920000000000002</v>
      </c>
      <c r="J85" s="14">
        <v>70.08</v>
      </c>
      <c r="K85" s="14"/>
      <c r="L85" s="14">
        <v>87</v>
      </c>
      <c r="M85" s="14">
        <v>52.2</v>
      </c>
      <c r="N85" s="14">
        <v>83.92</v>
      </c>
      <c r="O85" s="31" t="s">
        <v>168</v>
      </c>
      <c r="P85" s="30"/>
    </row>
    <row r="86" spans="1:16" ht="26.1" customHeight="1" x14ac:dyDescent="0.15">
      <c r="A86" s="10">
        <v>85</v>
      </c>
      <c r="B86" s="20" t="s">
        <v>225</v>
      </c>
      <c r="C86" s="20" t="s">
        <v>226</v>
      </c>
      <c r="D86" s="20" t="s">
        <v>15</v>
      </c>
      <c r="E86" s="21" t="s">
        <v>114</v>
      </c>
      <c r="F86" s="22">
        <v>8080</v>
      </c>
      <c r="G86" s="14">
        <v>82</v>
      </c>
      <c r="H86" s="14">
        <v>32.799999999999997</v>
      </c>
      <c r="I86" s="14">
        <v>15.68</v>
      </c>
      <c r="J86" s="14">
        <v>66.72</v>
      </c>
      <c r="K86" s="14"/>
      <c r="L86" s="14">
        <v>82.4</v>
      </c>
      <c r="M86" s="14">
        <v>49.44</v>
      </c>
      <c r="N86" s="14">
        <v>82.24</v>
      </c>
      <c r="O86" s="31" t="s">
        <v>168</v>
      </c>
      <c r="P86" s="30"/>
    </row>
    <row r="87" spans="1:16" ht="26.1" customHeight="1" x14ac:dyDescent="0.15">
      <c r="A87" s="10">
        <v>86</v>
      </c>
      <c r="B87" s="20" t="s">
        <v>227</v>
      </c>
      <c r="C87" s="20" t="s">
        <v>228</v>
      </c>
      <c r="D87" s="20" t="s">
        <v>15</v>
      </c>
      <c r="E87" s="21" t="s">
        <v>229</v>
      </c>
      <c r="F87" s="22">
        <v>8090</v>
      </c>
      <c r="G87" s="14">
        <v>78.900000000000006</v>
      </c>
      <c r="H87" s="14">
        <v>31.56</v>
      </c>
      <c r="I87" s="14">
        <v>15.88</v>
      </c>
      <c r="J87" s="14">
        <v>68</v>
      </c>
      <c r="K87" s="14"/>
      <c r="L87" s="14">
        <v>83.88</v>
      </c>
      <c r="M87" s="14">
        <v>50.33</v>
      </c>
      <c r="N87" s="14">
        <v>81.89</v>
      </c>
      <c r="O87" s="31" t="s">
        <v>168</v>
      </c>
      <c r="P87" s="30"/>
    </row>
    <row r="88" spans="1:16" ht="26.1" customHeight="1" x14ac:dyDescent="0.15">
      <c r="A88" s="10">
        <v>87</v>
      </c>
      <c r="B88" s="20" t="s">
        <v>230</v>
      </c>
      <c r="C88" s="20" t="s">
        <v>231</v>
      </c>
      <c r="D88" s="20" t="s">
        <v>19</v>
      </c>
      <c r="E88" s="21" t="s">
        <v>232</v>
      </c>
      <c r="F88" s="22">
        <v>8100</v>
      </c>
      <c r="G88" s="14">
        <v>80.099999999999994</v>
      </c>
      <c r="H88" s="14">
        <v>32.04</v>
      </c>
      <c r="I88" s="14">
        <v>8.76</v>
      </c>
      <c r="J88" s="14">
        <v>43.2</v>
      </c>
      <c r="K88" s="14">
        <v>35.76</v>
      </c>
      <c r="L88" s="14">
        <v>87.72</v>
      </c>
      <c r="M88" s="14">
        <v>52.63</v>
      </c>
      <c r="N88" s="14">
        <v>84.67</v>
      </c>
      <c r="O88" s="31" t="s">
        <v>168</v>
      </c>
      <c r="P88" s="30"/>
    </row>
    <row r="89" spans="1:16" ht="26.1" customHeight="1" x14ac:dyDescent="0.15">
      <c r="A89" s="10">
        <v>88</v>
      </c>
      <c r="B89" s="20" t="s">
        <v>233</v>
      </c>
      <c r="C89" s="20" t="s">
        <v>234</v>
      </c>
      <c r="D89" s="20" t="s">
        <v>19</v>
      </c>
      <c r="E89" s="21" t="s">
        <v>232</v>
      </c>
      <c r="F89" s="22">
        <v>8100</v>
      </c>
      <c r="G89" s="14">
        <v>70.2</v>
      </c>
      <c r="H89" s="14">
        <v>28.08</v>
      </c>
      <c r="I89" s="14">
        <v>7.82</v>
      </c>
      <c r="J89" s="14">
        <v>39</v>
      </c>
      <c r="K89" s="14">
        <v>34.72</v>
      </c>
      <c r="L89" s="14">
        <v>81.540000000000006</v>
      </c>
      <c r="M89" s="14">
        <v>48.92</v>
      </c>
      <c r="N89" s="14">
        <v>77</v>
      </c>
      <c r="O89" s="31" t="s">
        <v>168</v>
      </c>
      <c r="P89" s="30"/>
    </row>
    <row r="90" spans="1:16" ht="26.1" customHeight="1" x14ac:dyDescent="0.15">
      <c r="A90" s="10">
        <v>89</v>
      </c>
      <c r="B90" s="20" t="s">
        <v>235</v>
      </c>
      <c r="C90" s="20" t="s">
        <v>236</v>
      </c>
      <c r="D90" s="20" t="s">
        <v>19</v>
      </c>
      <c r="E90" s="21" t="s">
        <v>237</v>
      </c>
      <c r="F90" s="22">
        <v>8120</v>
      </c>
      <c r="G90" s="14">
        <v>72.8</v>
      </c>
      <c r="H90" s="14">
        <v>29.12</v>
      </c>
      <c r="I90" s="14">
        <v>9.02</v>
      </c>
      <c r="J90" s="14">
        <v>45.1</v>
      </c>
      <c r="K90" s="14">
        <v>36.08</v>
      </c>
      <c r="L90" s="14">
        <v>90.2</v>
      </c>
      <c r="M90" s="14">
        <v>54.12</v>
      </c>
      <c r="N90" s="14">
        <v>83.24</v>
      </c>
      <c r="O90" s="31" t="s">
        <v>168</v>
      </c>
      <c r="P90" s="30"/>
    </row>
    <row r="91" spans="1:16" ht="26.1" customHeight="1" x14ac:dyDescent="0.15">
      <c r="A91" s="10">
        <v>90</v>
      </c>
      <c r="B91" s="20" t="s">
        <v>238</v>
      </c>
      <c r="C91" s="20" t="s">
        <v>239</v>
      </c>
      <c r="D91" s="20" t="s">
        <v>19</v>
      </c>
      <c r="E91" s="21" t="s">
        <v>237</v>
      </c>
      <c r="F91" s="22">
        <v>8120</v>
      </c>
      <c r="G91" s="14">
        <v>68.2</v>
      </c>
      <c r="H91" s="14">
        <v>27.28</v>
      </c>
      <c r="I91" s="14">
        <v>9.14</v>
      </c>
      <c r="J91" s="14">
        <v>45.3</v>
      </c>
      <c r="K91" s="14">
        <v>36.4</v>
      </c>
      <c r="L91" s="14">
        <v>90.84</v>
      </c>
      <c r="M91" s="14">
        <v>54.5</v>
      </c>
      <c r="N91" s="14">
        <v>81.78</v>
      </c>
      <c r="O91" s="31" t="s">
        <v>168</v>
      </c>
      <c r="P91" s="30"/>
    </row>
    <row r="92" spans="1:16" ht="26.1" customHeight="1" x14ac:dyDescent="0.15">
      <c r="A92" s="10">
        <v>91</v>
      </c>
      <c r="B92" s="20" t="s">
        <v>240</v>
      </c>
      <c r="C92" s="20" t="s">
        <v>241</v>
      </c>
      <c r="D92" s="20" t="s">
        <v>19</v>
      </c>
      <c r="E92" s="21" t="s">
        <v>237</v>
      </c>
      <c r="F92" s="22">
        <v>8120</v>
      </c>
      <c r="G92" s="14">
        <v>68.099999999999994</v>
      </c>
      <c r="H92" s="14">
        <v>27.24</v>
      </c>
      <c r="I92" s="14">
        <v>9.08</v>
      </c>
      <c r="J92" s="14">
        <v>45.4</v>
      </c>
      <c r="K92" s="14">
        <v>30.96</v>
      </c>
      <c r="L92" s="14">
        <v>85.44</v>
      </c>
      <c r="M92" s="14">
        <v>51.26</v>
      </c>
      <c r="N92" s="14">
        <v>78.5</v>
      </c>
      <c r="O92" s="31" t="s">
        <v>168</v>
      </c>
      <c r="P92" s="30"/>
    </row>
    <row r="93" spans="1:16" ht="26.1" customHeight="1" x14ac:dyDescent="0.15">
      <c r="A93" s="10">
        <v>92</v>
      </c>
      <c r="B93" s="20" t="s">
        <v>242</v>
      </c>
      <c r="C93" s="20" t="s">
        <v>243</v>
      </c>
      <c r="D93" s="20" t="s">
        <v>15</v>
      </c>
      <c r="E93" s="21" t="s">
        <v>237</v>
      </c>
      <c r="F93" s="22">
        <v>8120</v>
      </c>
      <c r="G93" s="14">
        <v>67.7</v>
      </c>
      <c r="H93" s="14">
        <v>27.08</v>
      </c>
      <c r="I93" s="14">
        <v>8.26</v>
      </c>
      <c r="J93" s="14">
        <v>42.4</v>
      </c>
      <c r="K93" s="14">
        <v>33.44</v>
      </c>
      <c r="L93" s="14">
        <v>84.1</v>
      </c>
      <c r="M93" s="14">
        <v>50.46</v>
      </c>
      <c r="N93" s="14">
        <v>77.540000000000006</v>
      </c>
      <c r="O93" s="31" t="s">
        <v>168</v>
      </c>
      <c r="P93" s="30"/>
    </row>
    <row r="94" spans="1:16" ht="26.1" customHeight="1" x14ac:dyDescent="0.15">
      <c r="A94" s="10">
        <v>93</v>
      </c>
      <c r="B94" s="20" t="s">
        <v>244</v>
      </c>
      <c r="C94" s="20" t="s">
        <v>245</v>
      </c>
      <c r="D94" s="20" t="s">
        <v>19</v>
      </c>
      <c r="E94" s="21" t="s">
        <v>246</v>
      </c>
      <c r="F94" s="22">
        <v>8135</v>
      </c>
      <c r="G94" s="14">
        <v>73.2</v>
      </c>
      <c r="H94" s="14">
        <v>29.28</v>
      </c>
      <c r="I94" s="14">
        <v>8.4600000000000009</v>
      </c>
      <c r="J94" s="14">
        <v>43</v>
      </c>
      <c r="K94" s="14">
        <v>32.08</v>
      </c>
      <c r="L94" s="14">
        <v>83.54</v>
      </c>
      <c r="M94" s="14">
        <v>50.12</v>
      </c>
      <c r="N94" s="14">
        <v>79.400000000000006</v>
      </c>
      <c r="O94" s="31" t="s">
        <v>168</v>
      </c>
      <c r="P94" s="30"/>
    </row>
    <row r="95" spans="1:16" ht="26.1" customHeight="1" x14ac:dyDescent="0.15">
      <c r="A95" s="10">
        <v>94</v>
      </c>
      <c r="B95" s="20" t="s">
        <v>247</v>
      </c>
      <c r="C95" s="20" t="s">
        <v>248</v>
      </c>
      <c r="D95" s="20" t="s">
        <v>19</v>
      </c>
      <c r="E95" s="21" t="s">
        <v>249</v>
      </c>
      <c r="F95" s="22">
        <v>8161</v>
      </c>
      <c r="G95" s="14">
        <v>79.400000000000006</v>
      </c>
      <c r="H95" s="14">
        <v>31.76</v>
      </c>
      <c r="I95" s="14">
        <v>8.26</v>
      </c>
      <c r="J95" s="14">
        <v>41.8</v>
      </c>
      <c r="K95" s="14">
        <v>34.159999999999997</v>
      </c>
      <c r="L95" s="14">
        <v>84.22</v>
      </c>
      <c r="M95" s="14">
        <v>50.53</v>
      </c>
      <c r="N95" s="14">
        <v>82.29</v>
      </c>
      <c r="O95" s="31" t="s">
        <v>168</v>
      </c>
      <c r="P95" s="30"/>
    </row>
    <row r="96" spans="1:16" ht="26.1" customHeight="1" x14ac:dyDescent="0.15">
      <c r="A96" s="10">
        <v>95</v>
      </c>
      <c r="B96" s="20" t="s">
        <v>250</v>
      </c>
      <c r="C96" s="20" t="s">
        <v>251</v>
      </c>
      <c r="D96" s="20" t="s">
        <v>19</v>
      </c>
      <c r="E96" s="21" t="s">
        <v>117</v>
      </c>
      <c r="F96" s="22">
        <v>8170</v>
      </c>
      <c r="G96" s="14">
        <v>38.1</v>
      </c>
      <c r="H96" s="14">
        <v>15.24</v>
      </c>
      <c r="I96" s="14">
        <v>8.48</v>
      </c>
      <c r="J96" s="14">
        <v>42.7</v>
      </c>
      <c r="K96" s="14">
        <v>33.92</v>
      </c>
      <c r="L96" s="14">
        <v>85.1</v>
      </c>
      <c r="M96" s="14">
        <v>51.06</v>
      </c>
      <c r="N96" s="14">
        <v>66.3</v>
      </c>
      <c r="O96" s="31" t="s">
        <v>168</v>
      </c>
      <c r="P96" s="30"/>
    </row>
    <row r="97" spans="1:16" ht="26.1" customHeight="1" x14ac:dyDescent="0.15">
      <c r="A97" s="10">
        <v>96</v>
      </c>
      <c r="B97" s="24" t="s">
        <v>252</v>
      </c>
      <c r="C97" s="24" t="s">
        <v>253</v>
      </c>
      <c r="D97" s="24" t="s">
        <v>19</v>
      </c>
      <c r="E97" s="25" t="s">
        <v>120</v>
      </c>
      <c r="F97" s="26">
        <v>9015</v>
      </c>
      <c r="G97" s="14">
        <v>73.099999999999994</v>
      </c>
      <c r="H97" s="14">
        <v>29.24</v>
      </c>
      <c r="I97" s="14">
        <v>16.68</v>
      </c>
      <c r="J97" s="14">
        <v>68.959999999999994</v>
      </c>
      <c r="K97" s="14"/>
      <c r="L97" s="14">
        <v>85.64</v>
      </c>
      <c r="M97" s="14">
        <v>51.38</v>
      </c>
      <c r="N97" s="14">
        <v>80.62</v>
      </c>
      <c r="O97" s="31" t="s">
        <v>168</v>
      </c>
      <c r="P97" s="30"/>
    </row>
    <row r="98" spans="1:16" ht="26.1" customHeight="1" x14ac:dyDescent="0.15">
      <c r="A98" s="10">
        <v>97</v>
      </c>
      <c r="B98" s="24" t="s">
        <v>254</v>
      </c>
      <c r="C98" s="24" t="s">
        <v>255</v>
      </c>
      <c r="D98" s="24" t="s">
        <v>15</v>
      </c>
      <c r="E98" s="25" t="s">
        <v>120</v>
      </c>
      <c r="F98" s="26">
        <v>9015</v>
      </c>
      <c r="G98" s="14">
        <v>77</v>
      </c>
      <c r="H98" s="14">
        <v>30.8</v>
      </c>
      <c r="I98" s="14">
        <v>16.48</v>
      </c>
      <c r="J98" s="14">
        <v>64.16</v>
      </c>
      <c r="K98" s="14"/>
      <c r="L98" s="14">
        <v>80.64</v>
      </c>
      <c r="M98" s="14">
        <v>48.38</v>
      </c>
      <c r="N98" s="14">
        <v>79.180000000000007</v>
      </c>
      <c r="O98" s="31" t="s">
        <v>168</v>
      </c>
      <c r="P98" s="30"/>
    </row>
    <row r="99" spans="1:16" ht="26.1" customHeight="1" x14ac:dyDescent="0.15">
      <c r="A99" s="10">
        <v>98</v>
      </c>
      <c r="B99" s="24" t="s">
        <v>256</v>
      </c>
      <c r="C99" s="24" t="s">
        <v>257</v>
      </c>
      <c r="D99" s="24" t="s">
        <v>19</v>
      </c>
      <c r="E99" s="25" t="s">
        <v>129</v>
      </c>
      <c r="F99" s="26">
        <v>9025</v>
      </c>
      <c r="G99" s="14">
        <v>82.6</v>
      </c>
      <c r="H99" s="14">
        <v>33.04</v>
      </c>
      <c r="I99" s="14">
        <v>15.16</v>
      </c>
      <c r="J99" s="14">
        <v>67.680000000000007</v>
      </c>
      <c r="K99" s="14"/>
      <c r="L99" s="14">
        <v>82.84</v>
      </c>
      <c r="M99" s="14">
        <v>49.7</v>
      </c>
      <c r="N99" s="14">
        <v>82.74</v>
      </c>
      <c r="O99" s="31" t="s">
        <v>168</v>
      </c>
      <c r="P99" s="30"/>
    </row>
    <row r="100" spans="1:16" ht="26.1" customHeight="1" x14ac:dyDescent="0.15">
      <c r="A100" s="10">
        <v>99</v>
      </c>
      <c r="B100" s="24" t="s">
        <v>258</v>
      </c>
      <c r="C100" s="24" t="s">
        <v>259</v>
      </c>
      <c r="D100" s="24" t="s">
        <v>19</v>
      </c>
      <c r="E100" s="25" t="s">
        <v>129</v>
      </c>
      <c r="F100" s="26">
        <v>9025</v>
      </c>
      <c r="G100" s="14">
        <v>79.7</v>
      </c>
      <c r="H100" s="14">
        <v>31.88</v>
      </c>
      <c r="I100" s="14">
        <v>15.76</v>
      </c>
      <c r="J100" s="14">
        <v>66.400000000000006</v>
      </c>
      <c r="K100" s="14"/>
      <c r="L100" s="14">
        <v>82.16</v>
      </c>
      <c r="M100" s="14">
        <v>49.3</v>
      </c>
      <c r="N100" s="14">
        <v>81.180000000000007</v>
      </c>
      <c r="O100" s="31" t="s">
        <v>168</v>
      </c>
      <c r="P100" s="30"/>
    </row>
    <row r="101" spans="1:16" ht="26.1" customHeight="1" x14ac:dyDescent="0.15">
      <c r="A101" s="10">
        <v>100</v>
      </c>
      <c r="B101" s="24" t="s">
        <v>260</v>
      </c>
      <c r="C101" s="24" t="s">
        <v>261</v>
      </c>
      <c r="D101" s="24" t="s">
        <v>19</v>
      </c>
      <c r="E101" s="25" t="s">
        <v>129</v>
      </c>
      <c r="F101" s="26">
        <v>9025</v>
      </c>
      <c r="G101" s="14">
        <v>78.7</v>
      </c>
      <c r="H101" s="14">
        <v>31.48</v>
      </c>
      <c r="I101" s="14">
        <v>15.36</v>
      </c>
      <c r="J101" s="14">
        <v>64.64</v>
      </c>
      <c r="K101" s="14"/>
      <c r="L101" s="14">
        <v>80</v>
      </c>
      <c r="M101" s="14">
        <v>48</v>
      </c>
      <c r="N101" s="14">
        <v>79.48</v>
      </c>
      <c r="O101" s="31" t="s">
        <v>168</v>
      </c>
      <c r="P101" s="30"/>
    </row>
    <row r="102" spans="1:16" ht="26.1" customHeight="1" x14ac:dyDescent="0.15">
      <c r="A102" s="10">
        <v>101</v>
      </c>
      <c r="B102" s="24" t="s">
        <v>262</v>
      </c>
      <c r="C102" s="24" t="s">
        <v>263</v>
      </c>
      <c r="D102" s="24" t="s">
        <v>19</v>
      </c>
      <c r="E102" s="25" t="s">
        <v>129</v>
      </c>
      <c r="F102" s="26">
        <v>9025</v>
      </c>
      <c r="G102" s="14">
        <v>72.900000000000006</v>
      </c>
      <c r="H102" s="14">
        <v>29.16</v>
      </c>
      <c r="I102" s="14">
        <v>17.079999999999998</v>
      </c>
      <c r="J102" s="14">
        <v>66.239999999999995</v>
      </c>
      <c r="K102" s="14"/>
      <c r="L102" s="14">
        <v>83.32</v>
      </c>
      <c r="M102" s="14">
        <v>49.99</v>
      </c>
      <c r="N102" s="14">
        <v>79.150000000000006</v>
      </c>
      <c r="O102" s="31" t="s">
        <v>168</v>
      </c>
      <c r="P102" s="30"/>
    </row>
    <row r="103" spans="1:16" ht="26.1" customHeight="1" x14ac:dyDescent="0.15">
      <c r="A103" s="10">
        <v>102</v>
      </c>
      <c r="B103" s="24" t="s">
        <v>264</v>
      </c>
      <c r="C103" s="24" t="s">
        <v>265</v>
      </c>
      <c r="D103" s="24" t="s">
        <v>19</v>
      </c>
      <c r="E103" s="25" t="s">
        <v>138</v>
      </c>
      <c r="F103" s="26">
        <v>9037</v>
      </c>
      <c r="G103" s="14">
        <v>77.55</v>
      </c>
      <c r="H103" s="14">
        <v>31.02</v>
      </c>
      <c r="I103" s="14">
        <v>16</v>
      </c>
      <c r="J103" s="14">
        <v>65.760000000000005</v>
      </c>
      <c r="K103" s="14"/>
      <c r="L103" s="14">
        <v>81.760000000000005</v>
      </c>
      <c r="M103" s="14">
        <v>49.06</v>
      </c>
      <c r="N103" s="14">
        <v>80.08</v>
      </c>
      <c r="O103" s="31" t="s">
        <v>168</v>
      </c>
      <c r="P103" s="30"/>
    </row>
    <row r="104" spans="1:16" ht="26.1" customHeight="1" x14ac:dyDescent="0.15">
      <c r="A104" s="10">
        <v>103</v>
      </c>
      <c r="B104" s="24" t="s">
        <v>266</v>
      </c>
      <c r="C104" s="24" t="s">
        <v>267</v>
      </c>
      <c r="D104" s="24" t="s">
        <v>19</v>
      </c>
      <c r="E104" s="25" t="s">
        <v>138</v>
      </c>
      <c r="F104" s="26">
        <v>9037</v>
      </c>
      <c r="G104" s="14">
        <v>78.400000000000006</v>
      </c>
      <c r="H104" s="14">
        <v>31.36</v>
      </c>
      <c r="I104" s="14">
        <v>15.96</v>
      </c>
      <c r="J104" s="14">
        <v>65.12</v>
      </c>
      <c r="K104" s="14"/>
      <c r="L104" s="14">
        <v>81.08</v>
      </c>
      <c r="M104" s="14">
        <v>48.65</v>
      </c>
      <c r="N104" s="14">
        <v>80.010000000000005</v>
      </c>
      <c r="O104" s="31" t="s">
        <v>168</v>
      </c>
      <c r="P104" s="30"/>
    </row>
    <row r="105" spans="1:16" ht="26.1" customHeight="1" x14ac:dyDescent="0.15">
      <c r="A105" s="10">
        <v>104</v>
      </c>
      <c r="B105" s="24" t="s">
        <v>268</v>
      </c>
      <c r="C105" s="24" t="s">
        <v>269</v>
      </c>
      <c r="D105" s="24" t="s">
        <v>19</v>
      </c>
      <c r="E105" s="25" t="s">
        <v>138</v>
      </c>
      <c r="F105" s="26">
        <v>9037</v>
      </c>
      <c r="G105" s="14">
        <v>77.95</v>
      </c>
      <c r="H105" s="14">
        <v>31.18</v>
      </c>
      <c r="I105" s="14">
        <v>16.559999999999999</v>
      </c>
      <c r="J105" s="14">
        <v>64.16</v>
      </c>
      <c r="K105" s="14"/>
      <c r="L105" s="14">
        <v>80.72</v>
      </c>
      <c r="M105" s="14">
        <v>48.43</v>
      </c>
      <c r="N105" s="14">
        <v>79.61</v>
      </c>
      <c r="O105" s="31" t="s">
        <v>168</v>
      </c>
      <c r="P105" s="30"/>
    </row>
    <row r="106" spans="1:16" ht="26.1" customHeight="1" x14ac:dyDescent="0.15">
      <c r="A106" s="10">
        <v>105</v>
      </c>
      <c r="B106" s="24" t="s">
        <v>270</v>
      </c>
      <c r="C106" s="24" t="s">
        <v>271</v>
      </c>
      <c r="D106" s="24" t="s">
        <v>15</v>
      </c>
      <c r="E106" s="25" t="s">
        <v>149</v>
      </c>
      <c r="F106" s="26">
        <v>9044</v>
      </c>
      <c r="G106" s="14">
        <v>63.3</v>
      </c>
      <c r="H106" s="14">
        <v>25.32</v>
      </c>
      <c r="I106" s="14">
        <v>15.44</v>
      </c>
      <c r="J106" s="14">
        <v>65.599999999999994</v>
      </c>
      <c r="K106" s="14"/>
      <c r="L106" s="14">
        <v>81.040000000000006</v>
      </c>
      <c r="M106" s="14">
        <v>48.62</v>
      </c>
      <c r="N106" s="14">
        <v>73.94</v>
      </c>
      <c r="O106" s="31" t="s">
        <v>168</v>
      </c>
      <c r="P106" s="30"/>
    </row>
    <row r="107" spans="1:16" ht="26.1" customHeight="1" x14ac:dyDescent="0.15">
      <c r="A107" s="10">
        <v>106</v>
      </c>
      <c r="B107" s="24" t="s">
        <v>272</v>
      </c>
      <c r="C107" s="24" t="s">
        <v>273</v>
      </c>
      <c r="D107" s="24" t="s">
        <v>15</v>
      </c>
      <c r="E107" s="25" t="s">
        <v>274</v>
      </c>
      <c r="F107" s="26">
        <v>9047</v>
      </c>
      <c r="G107" s="14">
        <v>58.3</v>
      </c>
      <c r="H107" s="14">
        <v>23.32</v>
      </c>
      <c r="I107" s="14">
        <v>17.12</v>
      </c>
      <c r="J107" s="14">
        <v>69.12</v>
      </c>
      <c r="K107" s="14"/>
      <c r="L107" s="14">
        <v>86.24</v>
      </c>
      <c r="M107" s="14">
        <v>51.74</v>
      </c>
      <c r="N107" s="14">
        <v>75.06</v>
      </c>
      <c r="O107" s="31" t="s">
        <v>168</v>
      </c>
      <c r="P107" s="30"/>
    </row>
    <row r="108" spans="1:16" ht="26.1" customHeight="1" x14ac:dyDescent="0.15">
      <c r="A108" s="10">
        <v>107</v>
      </c>
      <c r="B108" s="24" t="s">
        <v>275</v>
      </c>
      <c r="C108" s="24" t="s">
        <v>276</v>
      </c>
      <c r="D108" s="24" t="s">
        <v>15</v>
      </c>
      <c r="E108" s="25" t="s">
        <v>277</v>
      </c>
      <c r="F108" s="26">
        <v>9055</v>
      </c>
      <c r="G108" s="14">
        <v>79.5</v>
      </c>
      <c r="H108" s="14">
        <v>31.8</v>
      </c>
      <c r="I108" s="14">
        <v>16.920000000000002</v>
      </c>
      <c r="J108" s="14">
        <v>69.28</v>
      </c>
      <c r="K108" s="14"/>
      <c r="L108" s="14">
        <v>86.2</v>
      </c>
      <c r="M108" s="14">
        <v>51.72</v>
      </c>
      <c r="N108" s="14">
        <v>83.52</v>
      </c>
      <c r="O108" s="31" t="s">
        <v>168</v>
      </c>
      <c r="P108" s="30"/>
    </row>
    <row r="109" spans="1:16" ht="26.1" customHeight="1" x14ac:dyDescent="0.15">
      <c r="A109" s="10">
        <v>108</v>
      </c>
      <c r="B109" s="24" t="s">
        <v>278</v>
      </c>
      <c r="C109" s="24" t="s">
        <v>279</v>
      </c>
      <c r="D109" s="24" t="s">
        <v>19</v>
      </c>
      <c r="E109" s="25" t="s">
        <v>280</v>
      </c>
      <c r="F109" s="26">
        <v>9066</v>
      </c>
      <c r="G109" s="14">
        <v>79.900000000000006</v>
      </c>
      <c r="H109" s="14">
        <v>31.96</v>
      </c>
      <c r="I109" s="14">
        <v>15.8</v>
      </c>
      <c r="J109" s="14">
        <v>68.16</v>
      </c>
      <c r="K109" s="14"/>
      <c r="L109" s="14">
        <v>83.96</v>
      </c>
      <c r="M109" s="14">
        <v>50.38</v>
      </c>
      <c r="N109" s="14">
        <v>82.34</v>
      </c>
      <c r="O109" s="31" t="s">
        <v>168</v>
      </c>
      <c r="P109" s="30"/>
    </row>
    <row r="110" spans="1:16" ht="26.1" customHeight="1" x14ac:dyDescent="0.15">
      <c r="A110" s="10">
        <v>109</v>
      </c>
      <c r="B110" s="24" t="s">
        <v>281</v>
      </c>
      <c r="C110" s="24" t="s">
        <v>282</v>
      </c>
      <c r="D110" s="24" t="s">
        <v>19</v>
      </c>
      <c r="E110" s="25" t="s">
        <v>283</v>
      </c>
      <c r="F110" s="26">
        <v>9071</v>
      </c>
      <c r="G110" s="14">
        <v>84.3</v>
      </c>
      <c r="H110" s="14">
        <v>33.72</v>
      </c>
      <c r="I110" s="14">
        <v>16.28</v>
      </c>
      <c r="J110" s="14">
        <v>70.56</v>
      </c>
      <c r="K110" s="14"/>
      <c r="L110" s="14">
        <v>86.84</v>
      </c>
      <c r="M110" s="14">
        <v>52.1</v>
      </c>
      <c r="N110" s="14">
        <v>85.82</v>
      </c>
      <c r="O110" s="31" t="s">
        <v>168</v>
      </c>
      <c r="P110" s="30"/>
    </row>
    <row r="111" spans="1:16" ht="26.1" customHeight="1" x14ac:dyDescent="0.15">
      <c r="A111" s="10">
        <v>110</v>
      </c>
      <c r="B111" s="24" t="s">
        <v>284</v>
      </c>
      <c r="C111" s="24" t="s">
        <v>285</v>
      </c>
      <c r="D111" s="24" t="s">
        <v>19</v>
      </c>
      <c r="E111" s="25" t="s">
        <v>283</v>
      </c>
      <c r="F111" s="26">
        <v>9071</v>
      </c>
      <c r="G111" s="14">
        <v>78.3</v>
      </c>
      <c r="H111" s="14">
        <v>31.32</v>
      </c>
      <c r="I111" s="14">
        <v>17.28</v>
      </c>
      <c r="J111" s="14">
        <v>70.88</v>
      </c>
      <c r="K111" s="14"/>
      <c r="L111" s="14">
        <v>88.16</v>
      </c>
      <c r="M111" s="14">
        <v>52.9</v>
      </c>
      <c r="N111" s="14">
        <v>84.22</v>
      </c>
      <c r="O111" s="31" t="s">
        <v>168</v>
      </c>
      <c r="P111" s="30"/>
    </row>
    <row r="112" spans="1:16" ht="26.1" customHeight="1" x14ac:dyDescent="0.15">
      <c r="A112" s="10">
        <v>111</v>
      </c>
      <c r="B112" s="24" t="s">
        <v>286</v>
      </c>
      <c r="C112" s="24" t="s">
        <v>287</v>
      </c>
      <c r="D112" s="24" t="s">
        <v>19</v>
      </c>
      <c r="E112" s="25" t="s">
        <v>283</v>
      </c>
      <c r="F112" s="26">
        <v>9071</v>
      </c>
      <c r="G112" s="14">
        <v>76.5</v>
      </c>
      <c r="H112" s="14">
        <v>30.6</v>
      </c>
      <c r="I112" s="14">
        <v>16.079999999999998</v>
      </c>
      <c r="J112" s="14">
        <v>70.400000000000006</v>
      </c>
      <c r="K112" s="14"/>
      <c r="L112" s="14">
        <v>86.48</v>
      </c>
      <c r="M112" s="14">
        <v>51.89</v>
      </c>
      <c r="N112" s="14">
        <v>82.49</v>
      </c>
      <c r="O112" s="31" t="s">
        <v>168</v>
      </c>
      <c r="P112" s="30"/>
    </row>
    <row r="113" spans="1:16" ht="26.1" customHeight="1" x14ac:dyDescent="0.15">
      <c r="A113" s="10">
        <v>112</v>
      </c>
      <c r="B113" s="24" t="s">
        <v>288</v>
      </c>
      <c r="C113" s="24" t="s">
        <v>289</v>
      </c>
      <c r="D113" s="24" t="s">
        <v>15</v>
      </c>
      <c r="E113" s="25" t="s">
        <v>155</v>
      </c>
      <c r="F113" s="26">
        <v>9084</v>
      </c>
      <c r="G113" s="14">
        <v>80.099999999999994</v>
      </c>
      <c r="H113" s="14">
        <v>32.04</v>
      </c>
      <c r="I113" s="14">
        <v>15.48</v>
      </c>
      <c r="J113" s="14">
        <v>66.08</v>
      </c>
      <c r="K113" s="14"/>
      <c r="L113" s="14">
        <v>81.56</v>
      </c>
      <c r="M113" s="14">
        <v>48.94</v>
      </c>
      <c r="N113" s="14">
        <v>80.98</v>
      </c>
      <c r="O113" s="31" t="s">
        <v>168</v>
      </c>
      <c r="P113" s="30"/>
    </row>
    <row r="114" spans="1:16" ht="26.1" customHeight="1" x14ac:dyDescent="0.15">
      <c r="A114" s="10">
        <v>113</v>
      </c>
      <c r="B114" s="24" t="s">
        <v>290</v>
      </c>
      <c r="C114" s="24" t="s">
        <v>291</v>
      </c>
      <c r="D114" s="24" t="s">
        <v>19</v>
      </c>
      <c r="E114" s="25" t="s">
        <v>158</v>
      </c>
      <c r="F114" s="26">
        <v>9094</v>
      </c>
      <c r="G114" s="14">
        <v>77.900000000000006</v>
      </c>
      <c r="H114" s="14">
        <v>31.16</v>
      </c>
      <c r="I114" s="14">
        <v>16.2</v>
      </c>
      <c r="J114" s="14">
        <v>69.12</v>
      </c>
      <c r="K114" s="14"/>
      <c r="L114" s="14">
        <v>85.32</v>
      </c>
      <c r="M114" s="14">
        <v>51.19</v>
      </c>
      <c r="N114" s="14">
        <v>82.35</v>
      </c>
      <c r="O114" s="31" t="s">
        <v>168</v>
      </c>
      <c r="P114" s="30"/>
    </row>
    <row r="115" spans="1:16" ht="26.1" customHeight="1" x14ac:dyDescent="0.15">
      <c r="A115" s="10">
        <v>114</v>
      </c>
      <c r="B115" s="24" t="s">
        <v>292</v>
      </c>
      <c r="C115" s="24" t="s">
        <v>293</v>
      </c>
      <c r="D115" s="24" t="s">
        <v>19</v>
      </c>
      <c r="E115" s="25" t="s">
        <v>158</v>
      </c>
      <c r="F115" s="26">
        <v>9094</v>
      </c>
      <c r="G115" s="14">
        <v>77.099999999999994</v>
      </c>
      <c r="H115" s="14">
        <v>30.84</v>
      </c>
      <c r="I115" s="14">
        <v>16.12</v>
      </c>
      <c r="J115" s="14">
        <v>68.64</v>
      </c>
      <c r="K115" s="14"/>
      <c r="L115" s="14">
        <v>84.76</v>
      </c>
      <c r="M115" s="14">
        <v>50.86</v>
      </c>
      <c r="N115" s="14">
        <v>81.7</v>
      </c>
      <c r="O115" s="31" t="s">
        <v>168</v>
      </c>
      <c r="P115" s="30"/>
    </row>
    <row r="116" spans="1:16" ht="26.1" customHeight="1" x14ac:dyDescent="0.15">
      <c r="A116" s="10">
        <v>115</v>
      </c>
      <c r="B116" s="20" t="s">
        <v>294</v>
      </c>
      <c r="C116" s="20" t="s">
        <v>295</v>
      </c>
      <c r="D116" s="20" t="s">
        <v>19</v>
      </c>
      <c r="E116" s="21" t="s">
        <v>296</v>
      </c>
      <c r="F116" s="22">
        <v>9133</v>
      </c>
      <c r="G116" s="14">
        <v>77.400000000000006</v>
      </c>
      <c r="H116" s="14">
        <v>30.96</v>
      </c>
      <c r="I116" s="14">
        <v>8.1199999999999992</v>
      </c>
      <c r="J116" s="14">
        <v>41.1</v>
      </c>
      <c r="K116" s="14">
        <v>32.479999999999997</v>
      </c>
      <c r="L116" s="14">
        <v>81.7</v>
      </c>
      <c r="M116" s="14">
        <v>49.02</v>
      </c>
      <c r="N116" s="14">
        <v>79.98</v>
      </c>
      <c r="O116" s="31" t="s">
        <v>168</v>
      </c>
      <c r="P116" s="30"/>
    </row>
    <row r="117" spans="1:16" ht="26.1" customHeight="1" x14ac:dyDescent="0.15">
      <c r="A117" s="10">
        <v>116</v>
      </c>
      <c r="B117" s="20" t="s">
        <v>297</v>
      </c>
      <c r="C117" s="20" t="s">
        <v>298</v>
      </c>
      <c r="D117" s="20" t="s">
        <v>19</v>
      </c>
      <c r="E117" s="21" t="s">
        <v>299</v>
      </c>
      <c r="F117" s="22">
        <v>9430</v>
      </c>
      <c r="G117" s="14">
        <v>39.15</v>
      </c>
      <c r="H117" s="14">
        <v>15.66</v>
      </c>
      <c r="I117" s="14">
        <v>17.440000000000001</v>
      </c>
      <c r="J117" s="14">
        <v>0</v>
      </c>
      <c r="K117" s="14">
        <v>72</v>
      </c>
      <c r="L117" s="14">
        <v>89.44</v>
      </c>
      <c r="M117" s="14">
        <v>53.66</v>
      </c>
      <c r="N117" s="14">
        <v>69.319999999999993</v>
      </c>
      <c r="O117" s="31" t="s">
        <v>168</v>
      </c>
      <c r="P117" s="30"/>
    </row>
    <row r="118" spans="1:16" ht="26.1" customHeight="1" x14ac:dyDescent="0.15">
      <c r="A118" s="10">
        <v>117</v>
      </c>
      <c r="B118" s="32" t="s">
        <v>300</v>
      </c>
      <c r="C118" s="32" t="s">
        <v>301</v>
      </c>
      <c r="D118" s="32" t="s">
        <v>19</v>
      </c>
      <c r="E118" s="33" t="s">
        <v>78</v>
      </c>
      <c r="F118" s="34" t="s">
        <v>302</v>
      </c>
      <c r="G118" s="14">
        <v>75.400000000000006</v>
      </c>
      <c r="H118" s="14">
        <f t="shared" ref="H118:H143" si="3">G118*40%</f>
        <v>30.160000000000004</v>
      </c>
      <c r="I118" s="14">
        <v>17.48</v>
      </c>
      <c r="J118" s="14">
        <v>72.8</v>
      </c>
      <c r="K118" s="14"/>
      <c r="L118" s="14">
        <f t="shared" ref="L118:L143" si="4">I118+J118+K118</f>
        <v>90.28</v>
      </c>
      <c r="M118" s="14">
        <f t="shared" ref="M118:M143" si="5">L118*60%</f>
        <v>54.167999999999999</v>
      </c>
      <c r="N118" s="14">
        <f t="shared" ref="N118:N147" si="6">H118+M118</f>
        <v>84.328000000000003</v>
      </c>
      <c r="O118" s="31" t="s">
        <v>303</v>
      </c>
      <c r="P118" s="30"/>
    </row>
    <row r="119" spans="1:16" ht="26.1" customHeight="1" x14ac:dyDescent="0.15">
      <c r="A119" s="10">
        <v>118</v>
      </c>
      <c r="B119" s="32" t="s">
        <v>304</v>
      </c>
      <c r="C119" s="32" t="s">
        <v>305</v>
      </c>
      <c r="D119" s="32" t="s">
        <v>19</v>
      </c>
      <c r="E119" s="33" t="s">
        <v>78</v>
      </c>
      <c r="F119" s="34" t="s">
        <v>302</v>
      </c>
      <c r="G119" s="14">
        <v>73.7</v>
      </c>
      <c r="H119" s="14">
        <f t="shared" si="3"/>
        <v>29.480000000000004</v>
      </c>
      <c r="I119" s="14">
        <v>16.72</v>
      </c>
      <c r="J119" s="14">
        <v>69.92</v>
      </c>
      <c r="K119" s="14"/>
      <c r="L119" s="14">
        <f t="shared" si="4"/>
        <v>86.64</v>
      </c>
      <c r="M119" s="14">
        <f t="shared" si="5"/>
        <v>51.984000000000002</v>
      </c>
      <c r="N119" s="14">
        <f t="shared" si="6"/>
        <v>81.463999999999999</v>
      </c>
      <c r="O119" s="31" t="s">
        <v>303</v>
      </c>
      <c r="P119" s="30"/>
    </row>
    <row r="120" spans="1:16" ht="26.1" customHeight="1" x14ac:dyDescent="0.15">
      <c r="A120" s="10">
        <v>119</v>
      </c>
      <c r="B120" s="32" t="s">
        <v>306</v>
      </c>
      <c r="C120" s="32" t="s">
        <v>307</v>
      </c>
      <c r="D120" s="32" t="s">
        <v>19</v>
      </c>
      <c r="E120" s="33" t="s">
        <v>84</v>
      </c>
      <c r="F120" s="34" t="s">
        <v>308</v>
      </c>
      <c r="G120" s="14">
        <v>82.1</v>
      </c>
      <c r="H120" s="14">
        <f t="shared" si="3"/>
        <v>32.839999999999996</v>
      </c>
      <c r="I120" s="14">
        <v>18.16</v>
      </c>
      <c r="J120" s="14">
        <v>74.72</v>
      </c>
      <c r="K120" s="14"/>
      <c r="L120" s="14">
        <f t="shared" si="4"/>
        <v>92.88</v>
      </c>
      <c r="M120" s="14">
        <f t="shared" si="5"/>
        <v>55.727999999999994</v>
      </c>
      <c r="N120" s="14">
        <f t="shared" si="6"/>
        <v>88.567999999999984</v>
      </c>
      <c r="O120" s="31" t="s">
        <v>303</v>
      </c>
      <c r="P120" s="30"/>
    </row>
    <row r="121" spans="1:16" ht="26.1" customHeight="1" x14ac:dyDescent="0.15">
      <c r="A121" s="10">
        <v>120</v>
      </c>
      <c r="B121" s="32" t="s">
        <v>309</v>
      </c>
      <c r="C121" s="32" t="s">
        <v>310</v>
      </c>
      <c r="D121" s="32" t="s">
        <v>15</v>
      </c>
      <c r="E121" s="33" t="s">
        <v>84</v>
      </c>
      <c r="F121" s="34" t="s">
        <v>308</v>
      </c>
      <c r="G121" s="14">
        <v>79.900000000000006</v>
      </c>
      <c r="H121" s="14">
        <f t="shared" si="3"/>
        <v>31.960000000000004</v>
      </c>
      <c r="I121" s="14">
        <v>17.84</v>
      </c>
      <c r="J121" s="14">
        <v>72.319999999999993</v>
      </c>
      <c r="K121" s="14"/>
      <c r="L121" s="14">
        <f t="shared" si="4"/>
        <v>90.16</v>
      </c>
      <c r="M121" s="14">
        <f t="shared" si="5"/>
        <v>54.095999999999997</v>
      </c>
      <c r="N121" s="14">
        <f t="shared" si="6"/>
        <v>86.055999999999997</v>
      </c>
      <c r="O121" s="31" t="s">
        <v>303</v>
      </c>
      <c r="P121" s="30"/>
    </row>
    <row r="122" spans="1:16" ht="26.1" customHeight="1" x14ac:dyDescent="0.15">
      <c r="A122" s="10">
        <v>121</v>
      </c>
      <c r="B122" s="32" t="s">
        <v>311</v>
      </c>
      <c r="C122" s="32" t="s">
        <v>312</v>
      </c>
      <c r="D122" s="32" t="s">
        <v>19</v>
      </c>
      <c r="E122" s="33" t="s">
        <v>84</v>
      </c>
      <c r="F122" s="34" t="s">
        <v>308</v>
      </c>
      <c r="G122" s="14">
        <v>73</v>
      </c>
      <c r="H122" s="14">
        <f t="shared" si="3"/>
        <v>29.200000000000003</v>
      </c>
      <c r="I122" s="14">
        <v>17.48</v>
      </c>
      <c r="J122" s="14">
        <v>70.08</v>
      </c>
      <c r="K122" s="14"/>
      <c r="L122" s="14">
        <f t="shared" si="4"/>
        <v>87.56</v>
      </c>
      <c r="M122" s="14">
        <f t="shared" si="5"/>
        <v>52.536000000000001</v>
      </c>
      <c r="N122" s="14">
        <f t="shared" si="6"/>
        <v>81.736000000000004</v>
      </c>
      <c r="O122" s="31" t="s">
        <v>303</v>
      </c>
      <c r="P122" s="30"/>
    </row>
    <row r="123" spans="1:16" ht="26.1" customHeight="1" x14ac:dyDescent="0.15">
      <c r="A123" s="10">
        <v>122</v>
      </c>
      <c r="B123" s="32" t="s">
        <v>313</v>
      </c>
      <c r="C123" s="32" t="s">
        <v>314</v>
      </c>
      <c r="D123" s="32" t="s">
        <v>15</v>
      </c>
      <c r="E123" s="33" t="s">
        <v>84</v>
      </c>
      <c r="F123" s="34" t="s">
        <v>308</v>
      </c>
      <c r="G123" s="14">
        <v>73.099999999999994</v>
      </c>
      <c r="H123" s="14">
        <f t="shared" si="3"/>
        <v>29.24</v>
      </c>
      <c r="I123" s="14">
        <v>17.28</v>
      </c>
      <c r="J123" s="14">
        <v>69.599999999999994</v>
      </c>
      <c r="K123" s="14"/>
      <c r="L123" s="14">
        <f t="shared" si="4"/>
        <v>86.88</v>
      </c>
      <c r="M123" s="14">
        <f t="shared" si="5"/>
        <v>52.127999999999993</v>
      </c>
      <c r="N123" s="14">
        <f t="shared" si="6"/>
        <v>81.367999999999995</v>
      </c>
      <c r="O123" s="31" t="s">
        <v>303</v>
      </c>
      <c r="P123" s="30"/>
    </row>
    <row r="124" spans="1:16" ht="26.1" customHeight="1" x14ac:dyDescent="0.15">
      <c r="A124" s="10">
        <v>123</v>
      </c>
      <c r="B124" s="32" t="s">
        <v>315</v>
      </c>
      <c r="C124" s="32" t="s">
        <v>316</v>
      </c>
      <c r="D124" s="32" t="s">
        <v>19</v>
      </c>
      <c r="E124" s="33" t="s">
        <v>93</v>
      </c>
      <c r="F124" s="34" t="s">
        <v>317</v>
      </c>
      <c r="G124" s="14">
        <v>81.95</v>
      </c>
      <c r="H124" s="14">
        <f t="shared" si="3"/>
        <v>32.78</v>
      </c>
      <c r="I124" s="14">
        <v>17.88</v>
      </c>
      <c r="J124" s="14">
        <v>73.92</v>
      </c>
      <c r="K124" s="14"/>
      <c r="L124" s="14">
        <f t="shared" si="4"/>
        <v>91.8</v>
      </c>
      <c r="M124" s="14">
        <f t="shared" si="5"/>
        <v>55.08</v>
      </c>
      <c r="N124" s="14">
        <f t="shared" si="6"/>
        <v>87.86</v>
      </c>
      <c r="O124" s="31" t="s">
        <v>303</v>
      </c>
      <c r="P124" s="30"/>
    </row>
    <row r="125" spans="1:16" ht="26.1" customHeight="1" x14ac:dyDescent="0.15">
      <c r="A125" s="10">
        <v>124</v>
      </c>
      <c r="B125" s="32" t="s">
        <v>318</v>
      </c>
      <c r="C125" s="32" t="s">
        <v>319</v>
      </c>
      <c r="D125" s="32" t="s">
        <v>15</v>
      </c>
      <c r="E125" s="33" t="s">
        <v>93</v>
      </c>
      <c r="F125" s="34" t="s">
        <v>317</v>
      </c>
      <c r="G125" s="14">
        <v>83.45</v>
      </c>
      <c r="H125" s="14">
        <f t="shared" si="3"/>
        <v>33.380000000000003</v>
      </c>
      <c r="I125" s="14">
        <v>17.48</v>
      </c>
      <c r="J125" s="14">
        <v>72.16</v>
      </c>
      <c r="K125" s="14"/>
      <c r="L125" s="14">
        <f t="shared" si="4"/>
        <v>89.64</v>
      </c>
      <c r="M125" s="14">
        <f t="shared" si="5"/>
        <v>53.783999999999999</v>
      </c>
      <c r="N125" s="14">
        <f t="shared" si="6"/>
        <v>87.164000000000001</v>
      </c>
      <c r="O125" s="31" t="s">
        <v>303</v>
      </c>
      <c r="P125" s="30"/>
    </row>
    <row r="126" spans="1:16" ht="26.1" customHeight="1" x14ac:dyDescent="0.15">
      <c r="A126" s="10">
        <v>125</v>
      </c>
      <c r="B126" s="32" t="s">
        <v>320</v>
      </c>
      <c r="C126" s="32" t="s">
        <v>321</v>
      </c>
      <c r="D126" s="32" t="s">
        <v>19</v>
      </c>
      <c r="E126" s="33" t="s">
        <v>93</v>
      </c>
      <c r="F126" s="34" t="s">
        <v>317</v>
      </c>
      <c r="G126" s="14">
        <v>82.5</v>
      </c>
      <c r="H126" s="14">
        <f t="shared" si="3"/>
        <v>33</v>
      </c>
      <c r="I126" s="14">
        <v>17.52</v>
      </c>
      <c r="J126" s="14">
        <v>70.400000000000006</v>
      </c>
      <c r="K126" s="14"/>
      <c r="L126" s="14">
        <f t="shared" si="4"/>
        <v>87.92</v>
      </c>
      <c r="M126" s="14">
        <f t="shared" si="5"/>
        <v>52.752000000000002</v>
      </c>
      <c r="N126" s="14">
        <f t="shared" si="6"/>
        <v>85.75200000000001</v>
      </c>
      <c r="O126" s="31" t="s">
        <v>303</v>
      </c>
      <c r="P126" s="30"/>
    </row>
    <row r="127" spans="1:16" ht="26.1" customHeight="1" x14ac:dyDescent="0.15">
      <c r="A127" s="10">
        <v>126</v>
      </c>
      <c r="B127" s="32" t="s">
        <v>322</v>
      </c>
      <c r="C127" s="32" t="s">
        <v>323</v>
      </c>
      <c r="D127" s="32" t="s">
        <v>19</v>
      </c>
      <c r="E127" s="33" t="s">
        <v>93</v>
      </c>
      <c r="F127" s="34" t="s">
        <v>317</v>
      </c>
      <c r="G127" s="14">
        <v>79.349999999999994</v>
      </c>
      <c r="H127" s="14">
        <f t="shared" si="3"/>
        <v>31.74</v>
      </c>
      <c r="I127" s="14">
        <v>16.68</v>
      </c>
      <c r="J127" s="14">
        <v>68</v>
      </c>
      <c r="K127" s="14"/>
      <c r="L127" s="14">
        <f t="shared" si="4"/>
        <v>84.68</v>
      </c>
      <c r="M127" s="14">
        <f t="shared" si="5"/>
        <v>50.808</v>
      </c>
      <c r="N127" s="14">
        <f t="shared" si="6"/>
        <v>82.548000000000002</v>
      </c>
      <c r="O127" s="31" t="s">
        <v>303</v>
      </c>
      <c r="P127" s="30"/>
    </row>
    <row r="128" spans="1:16" ht="26.1" customHeight="1" x14ac:dyDescent="0.15">
      <c r="A128" s="10">
        <v>127</v>
      </c>
      <c r="B128" s="32" t="s">
        <v>324</v>
      </c>
      <c r="C128" s="32" t="s">
        <v>325</v>
      </c>
      <c r="D128" s="32" t="s">
        <v>15</v>
      </c>
      <c r="E128" s="33" t="s">
        <v>100</v>
      </c>
      <c r="F128" s="34" t="s">
        <v>326</v>
      </c>
      <c r="G128" s="14">
        <v>55.3</v>
      </c>
      <c r="H128" s="14">
        <f t="shared" si="3"/>
        <v>22.12</v>
      </c>
      <c r="I128" s="14">
        <v>16.600000000000001</v>
      </c>
      <c r="J128" s="14">
        <v>67.84</v>
      </c>
      <c r="K128" s="14"/>
      <c r="L128" s="14">
        <f t="shared" si="4"/>
        <v>84.44</v>
      </c>
      <c r="M128" s="14">
        <f t="shared" si="5"/>
        <v>50.663999999999994</v>
      </c>
      <c r="N128" s="14">
        <f t="shared" si="6"/>
        <v>72.783999999999992</v>
      </c>
      <c r="O128" s="31" t="s">
        <v>303</v>
      </c>
      <c r="P128" s="30"/>
    </row>
    <row r="129" spans="1:16" ht="26.1" customHeight="1" x14ac:dyDescent="0.15">
      <c r="A129" s="10">
        <v>128</v>
      </c>
      <c r="B129" s="32" t="s">
        <v>327</v>
      </c>
      <c r="C129" s="32" t="s">
        <v>328</v>
      </c>
      <c r="D129" s="32" t="s">
        <v>15</v>
      </c>
      <c r="E129" s="33" t="s">
        <v>108</v>
      </c>
      <c r="F129" s="34" t="s">
        <v>329</v>
      </c>
      <c r="G129" s="14">
        <v>78.5</v>
      </c>
      <c r="H129" s="14">
        <f t="shared" si="3"/>
        <v>31.400000000000002</v>
      </c>
      <c r="I129" s="14">
        <v>17.32</v>
      </c>
      <c r="J129" s="14">
        <v>69.12</v>
      </c>
      <c r="K129" s="14"/>
      <c r="L129" s="14">
        <f t="shared" si="4"/>
        <v>86.44</v>
      </c>
      <c r="M129" s="14">
        <f t="shared" si="5"/>
        <v>51.863999999999997</v>
      </c>
      <c r="N129" s="14">
        <f t="shared" si="6"/>
        <v>83.263999999999996</v>
      </c>
      <c r="O129" s="31" t="s">
        <v>303</v>
      </c>
      <c r="P129" s="30"/>
    </row>
    <row r="130" spans="1:16" ht="26.1" customHeight="1" x14ac:dyDescent="0.15">
      <c r="A130" s="10">
        <v>129</v>
      </c>
      <c r="B130" s="32" t="s">
        <v>330</v>
      </c>
      <c r="C130" s="32" t="s">
        <v>331</v>
      </c>
      <c r="D130" s="32" t="s">
        <v>19</v>
      </c>
      <c r="E130" s="33" t="s">
        <v>232</v>
      </c>
      <c r="F130" s="34" t="s">
        <v>332</v>
      </c>
      <c r="G130" s="14">
        <v>70.2</v>
      </c>
      <c r="H130" s="14">
        <f t="shared" si="3"/>
        <v>28.080000000000002</v>
      </c>
      <c r="I130" s="14">
        <v>8.24</v>
      </c>
      <c r="J130" s="14">
        <v>41.9</v>
      </c>
      <c r="K130" s="14">
        <v>34.08</v>
      </c>
      <c r="L130" s="14">
        <f t="shared" si="4"/>
        <v>84.22</v>
      </c>
      <c r="M130" s="14">
        <f t="shared" si="5"/>
        <v>50.531999999999996</v>
      </c>
      <c r="N130" s="14">
        <f t="shared" si="6"/>
        <v>78.611999999999995</v>
      </c>
      <c r="O130" s="31" t="s">
        <v>303</v>
      </c>
      <c r="P130" s="30"/>
    </row>
    <row r="131" spans="1:16" ht="26.1" customHeight="1" x14ac:dyDescent="0.15">
      <c r="A131" s="10">
        <v>130</v>
      </c>
      <c r="B131" s="32" t="s">
        <v>333</v>
      </c>
      <c r="C131" s="32" t="s">
        <v>334</v>
      </c>
      <c r="D131" s="32" t="s">
        <v>19</v>
      </c>
      <c r="E131" s="33" t="s">
        <v>237</v>
      </c>
      <c r="F131" s="34" t="s">
        <v>335</v>
      </c>
      <c r="G131" s="14">
        <v>65.7</v>
      </c>
      <c r="H131" s="14">
        <f t="shared" si="3"/>
        <v>26.28</v>
      </c>
      <c r="I131" s="14">
        <v>8.0139999999999993</v>
      </c>
      <c r="J131" s="14">
        <v>40.1</v>
      </c>
      <c r="K131" s="14">
        <v>33.04</v>
      </c>
      <c r="L131" s="14">
        <f t="shared" si="4"/>
        <v>81.153999999999996</v>
      </c>
      <c r="M131" s="14">
        <f t="shared" si="5"/>
        <v>48.692399999999999</v>
      </c>
      <c r="N131" s="14">
        <f t="shared" si="6"/>
        <v>74.972399999999993</v>
      </c>
      <c r="O131" s="31" t="s">
        <v>303</v>
      </c>
      <c r="P131" s="30"/>
    </row>
    <row r="132" spans="1:16" ht="26.1" customHeight="1" x14ac:dyDescent="0.15">
      <c r="A132" s="10">
        <v>131</v>
      </c>
      <c r="B132" s="32" t="s">
        <v>336</v>
      </c>
      <c r="C132" s="32" t="s">
        <v>337</v>
      </c>
      <c r="D132" s="32" t="s">
        <v>19</v>
      </c>
      <c r="E132" s="33" t="s">
        <v>78</v>
      </c>
      <c r="F132" s="34" t="s">
        <v>338</v>
      </c>
      <c r="G132" s="14">
        <v>72.5</v>
      </c>
      <c r="H132" s="14">
        <f t="shared" si="3"/>
        <v>29</v>
      </c>
      <c r="I132" s="14">
        <v>18.28</v>
      </c>
      <c r="J132" s="14">
        <v>74.400000000000006</v>
      </c>
      <c r="K132" s="14"/>
      <c r="L132" s="14">
        <f t="shared" si="4"/>
        <v>92.68</v>
      </c>
      <c r="M132" s="14">
        <f t="shared" si="5"/>
        <v>55.608000000000004</v>
      </c>
      <c r="N132" s="14">
        <f t="shared" si="6"/>
        <v>84.608000000000004</v>
      </c>
      <c r="O132" s="31" t="s">
        <v>303</v>
      </c>
      <c r="P132" s="30"/>
    </row>
    <row r="133" spans="1:16" ht="26.1" customHeight="1" x14ac:dyDescent="0.15">
      <c r="A133" s="10">
        <v>132</v>
      </c>
      <c r="B133" s="32" t="s">
        <v>339</v>
      </c>
      <c r="C133" s="32" t="s">
        <v>340</v>
      </c>
      <c r="D133" s="32" t="s">
        <v>15</v>
      </c>
      <c r="E133" s="33" t="s">
        <v>78</v>
      </c>
      <c r="F133" s="34" t="s">
        <v>338</v>
      </c>
      <c r="G133" s="14">
        <v>74.7</v>
      </c>
      <c r="H133" s="14">
        <f t="shared" si="3"/>
        <v>29.880000000000003</v>
      </c>
      <c r="I133" s="14">
        <v>16.36</v>
      </c>
      <c r="J133" s="14">
        <v>66.08</v>
      </c>
      <c r="K133" s="14"/>
      <c r="L133" s="14">
        <f t="shared" si="4"/>
        <v>82.44</v>
      </c>
      <c r="M133" s="14">
        <f t="shared" si="5"/>
        <v>49.463999999999999</v>
      </c>
      <c r="N133" s="14">
        <f t="shared" si="6"/>
        <v>79.343999999999994</v>
      </c>
      <c r="O133" s="31" t="s">
        <v>303</v>
      </c>
      <c r="P133" s="30"/>
    </row>
    <row r="134" spans="1:16" ht="26.1" customHeight="1" x14ac:dyDescent="0.15">
      <c r="A134" s="10">
        <v>133</v>
      </c>
      <c r="B134" s="32" t="s">
        <v>341</v>
      </c>
      <c r="C134" s="32" t="s">
        <v>342</v>
      </c>
      <c r="D134" s="32" t="s">
        <v>19</v>
      </c>
      <c r="E134" s="33" t="s">
        <v>84</v>
      </c>
      <c r="F134" s="34" t="s">
        <v>343</v>
      </c>
      <c r="G134" s="14">
        <v>74.8</v>
      </c>
      <c r="H134" s="14">
        <f t="shared" si="3"/>
        <v>29.92</v>
      </c>
      <c r="I134" s="14">
        <v>17.440000000000001</v>
      </c>
      <c r="J134" s="14">
        <v>69.44</v>
      </c>
      <c r="K134" s="14"/>
      <c r="L134" s="14">
        <f t="shared" si="4"/>
        <v>86.88</v>
      </c>
      <c r="M134" s="14">
        <f t="shared" si="5"/>
        <v>52.127999999999993</v>
      </c>
      <c r="N134" s="14">
        <f t="shared" si="6"/>
        <v>82.048000000000002</v>
      </c>
      <c r="O134" s="31" t="s">
        <v>303</v>
      </c>
      <c r="P134" s="30"/>
    </row>
    <row r="135" spans="1:16" ht="26.1" customHeight="1" x14ac:dyDescent="0.15">
      <c r="A135" s="10">
        <v>134</v>
      </c>
      <c r="B135" s="32" t="s">
        <v>344</v>
      </c>
      <c r="C135" s="32" t="s">
        <v>345</v>
      </c>
      <c r="D135" s="32" t="s">
        <v>15</v>
      </c>
      <c r="E135" s="33" t="s">
        <v>84</v>
      </c>
      <c r="F135" s="34" t="s">
        <v>343</v>
      </c>
      <c r="G135" s="14">
        <v>75</v>
      </c>
      <c r="H135" s="14">
        <f t="shared" si="3"/>
        <v>30</v>
      </c>
      <c r="I135" s="14">
        <v>16.68</v>
      </c>
      <c r="J135" s="14">
        <v>66.56</v>
      </c>
      <c r="K135" s="14"/>
      <c r="L135" s="14">
        <f t="shared" si="4"/>
        <v>83.240000000000009</v>
      </c>
      <c r="M135" s="14">
        <f t="shared" si="5"/>
        <v>49.944000000000003</v>
      </c>
      <c r="N135" s="14">
        <f t="shared" si="6"/>
        <v>79.944000000000003</v>
      </c>
      <c r="O135" s="31" t="s">
        <v>303</v>
      </c>
      <c r="P135" s="30"/>
    </row>
    <row r="136" spans="1:16" ht="26.1" customHeight="1" x14ac:dyDescent="0.15">
      <c r="A136" s="10">
        <v>135</v>
      </c>
      <c r="B136" s="32" t="s">
        <v>346</v>
      </c>
      <c r="C136" s="32" t="s">
        <v>347</v>
      </c>
      <c r="D136" s="32" t="s">
        <v>19</v>
      </c>
      <c r="E136" s="33" t="s">
        <v>93</v>
      </c>
      <c r="F136" s="34" t="s">
        <v>348</v>
      </c>
      <c r="G136" s="14">
        <v>79.7</v>
      </c>
      <c r="H136" s="14">
        <f t="shared" si="3"/>
        <v>31.880000000000003</v>
      </c>
      <c r="I136" s="14">
        <v>18.2</v>
      </c>
      <c r="J136" s="14">
        <v>72.959999999999994</v>
      </c>
      <c r="K136" s="14"/>
      <c r="L136" s="14">
        <f t="shared" si="4"/>
        <v>91.16</v>
      </c>
      <c r="M136" s="14">
        <f t="shared" si="5"/>
        <v>54.695999999999998</v>
      </c>
      <c r="N136" s="14">
        <f t="shared" si="6"/>
        <v>86.575999999999993</v>
      </c>
      <c r="O136" s="31" t="s">
        <v>303</v>
      </c>
      <c r="P136" s="30"/>
    </row>
    <row r="137" spans="1:16" ht="26.1" customHeight="1" x14ac:dyDescent="0.15">
      <c r="A137" s="10">
        <v>136</v>
      </c>
      <c r="B137" s="32" t="s">
        <v>349</v>
      </c>
      <c r="C137" s="32" t="s">
        <v>350</v>
      </c>
      <c r="D137" s="32" t="s">
        <v>19</v>
      </c>
      <c r="E137" s="33" t="s">
        <v>93</v>
      </c>
      <c r="F137" s="34" t="s">
        <v>348</v>
      </c>
      <c r="G137" s="14">
        <v>78.400000000000006</v>
      </c>
      <c r="H137" s="14">
        <f t="shared" si="3"/>
        <v>31.360000000000003</v>
      </c>
      <c r="I137" s="14">
        <v>17.32</v>
      </c>
      <c r="J137" s="14">
        <v>70.88</v>
      </c>
      <c r="K137" s="14"/>
      <c r="L137" s="14">
        <f t="shared" si="4"/>
        <v>88.199999999999989</v>
      </c>
      <c r="M137" s="14">
        <f t="shared" si="5"/>
        <v>52.919999999999995</v>
      </c>
      <c r="N137" s="14">
        <f t="shared" si="6"/>
        <v>84.28</v>
      </c>
      <c r="O137" s="31" t="s">
        <v>303</v>
      </c>
      <c r="P137" s="30"/>
    </row>
    <row r="138" spans="1:16" ht="26.1" customHeight="1" x14ac:dyDescent="0.15">
      <c r="A138" s="10">
        <v>137</v>
      </c>
      <c r="B138" s="32" t="s">
        <v>351</v>
      </c>
      <c r="C138" s="32" t="s">
        <v>352</v>
      </c>
      <c r="D138" s="32" t="s">
        <v>19</v>
      </c>
      <c r="E138" s="33" t="s">
        <v>93</v>
      </c>
      <c r="F138" s="34" t="s">
        <v>348</v>
      </c>
      <c r="G138" s="14">
        <v>77.7</v>
      </c>
      <c r="H138" s="14">
        <f t="shared" si="3"/>
        <v>31.080000000000002</v>
      </c>
      <c r="I138" s="14">
        <v>17.52</v>
      </c>
      <c r="J138" s="14">
        <v>67.84</v>
      </c>
      <c r="K138" s="14"/>
      <c r="L138" s="14">
        <f t="shared" si="4"/>
        <v>85.36</v>
      </c>
      <c r="M138" s="14">
        <f t="shared" si="5"/>
        <v>51.216000000000001</v>
      </c>
      <c r="N138" s="14">
        <f t="shared" si="6"/>
        <v>82.296000000000006</v>
      </c>
      <c r="O138" s="31" t="s">
        <v>303</v>
      </c>
      <c r="P138" s="30"/>
    </row>
    <row r="139" spans="1:16" ht="26.1" customHeight="1" x14ac:dyDescent="0.15">
      <c r="A139" s="10">
        <v>138</v>
      </c>
      <c r="B139" s="32" t="s">
        <v>353</v>
      </c>
      <c r="C139" s="32" t="s">
        <v>354</v>
      </c>
      <c r="D139" s="32" t="s">
        <v>15</v>
      </c>
      <c r="E139" s="33" t="s">
        <v>105</v>
      </c>
      <c r="F139" s="34" t="s">
        <v>355</v>
      </c>
      <c r="G139" s="14">
        <v>82.9</v>
      </c>
      <c r="H139" s="14">
        <f t="shared" si="3"/>
        <v>33.160000000000004</v>
      </c>
      <c r="I139" s="14">
        <v>18.28</v>
      </c>
      <c r="J139" s="14">
        <v>72.64</v>
      </c>
      <c r="K139" s="14"/>
      <c r="L139" s="14">
        <f t="shared" si="4"/>
        <v>90.92</v>
      </c>
      <c r="M139" s="14">
        <f t="shared" si="5"/>
        <v>54.552</v>
      </c>
      <c r="N139" s="14">
        <f t="shared" si="6"/>
        <v>87.712000000000003</v>
      </c>
      <c r="O139" s="31" t="s">
        <v>303</v>
      </c>
      <c r="P139" s="30"/>
    </row>
    <row r="140" spans="1:16" ht="26.1" customHeight="1" x14ac:dyDescent="0.15">
      <c r="A140" s="10">
        <v>139</v>
      </c>
      <c r="B140" s="32" t="s">
        <v>356</v>
      </c>
      <c r="C140" s="32" t="s">
        <v>357</v>
      </c>
      <c r="D140" s="32" t="s">
        <v>19</v>
      </c>
      <c r="E140" s="33" t="s">
        <v>108</v>
      </c>
      <c r="F140" s="34" t="s">
        <v>358</v>
      </c>
      <c r="G140" s="14">
        <v>78.900000000000006</v>
      </c>
      <c r="H140" s="14">
        <f t="shared" si="3"/>
        <v>31.560000000000002</v>
      </c>
      <c r="I140" s="14">
        <v>17.48</v>
      </c>
      <c r="J140" s="14">
        <v>71.040000000000006</v>
      </c>
      <c r="K140" s="14"/>
      <c r="L140" s="14">
        <f t="shared" si="4"/>
        <v>88.52000000000001</v>
      </c>
      <c r="M140" s="14">
        <f t="shared" si="5"/>
        <v>53.112000000000002</v>
      </c>
      <c r="N140" s="14">
        <f t="shared" si="6"/>
        <v>84.671999999999997</v>
      </c>
      <c r="O140" s="31" t="s">
        <v>303</v>
      </c>
      <c r="P140" s="30"/>
    </row>
    <row r="141" spans="1:16" ht="26.1" customHeight="1" x14ac:dyDescent="0.15">
      <c r="A141" s="10">
        <v>140</v>
      </c>
      <c r="B141" s="32" t="s">
        <v>359</v>
      </c>
      <c r="C141" s="32" t="s">
        <v>360</v>
      </c>
      <c r="D141" s="32" t="s">
        <v>19</v>
      </c>
      <c r="E141" s="33" t="s">
        <v>108</v>
      </c>
      <c r="F141" s="34" t="s">
        <v>358</v>
      </c>
      <c r="G141" s="14">
        <v>81.2</v>
      </c>
      <c r="H141" s="14">
        <f t="shared" si="3"/>
        <v>32.480000000000004</v>
      </c>
      <c r="I141" s="14">
        <v>17.239999999999998</v>
      </c>
      <c r="J141" s="14">
        <v>69.44</v>
      </c>
      <c r="K141" s="14"/>
      <c r="L141" s="14">
        <f t="shared" si="4"/>
        <v>86.679999999999993</v>
      </c>
      <c r="M141" s="14">
        <f t="shared" si="5"/>
        <v>52.007999999999996</v>
      </c>
      <c r="N141" s="14">
        <f t="shared" si="6"/>
        <v>84.488</v>
      </c>
      <c r="O141" s="31" t="s">
        <v>303</v>
      </c>
      <c r="P141" s="30"/>
    </row>
    <row r="142" spans="1:16" ht="26.1" customHeight="1" x14ac:dyDescent="0.15">
      <c r="A142" s="10">
        <v>141</v>
      </c>
      <c r="B142" s="32" t="s">
        <v>361</v>
      </c>
      <c r="C142" s="32" t="s">
        <v>362</v>
      </c>
      <c r="D142" s="32" t="s">
        <v>19</v>
      </c>
      <c r="E142" s="33" t="s">
        <v>229</v>
      </c>
      <c r="F142" s="34" t="s">
        <v>363</v>
      </c>
      <c r="G142" s="14">
        <v>77.099999999999994</v>
      </c>
      <c r="H142" s="14">
        <f t="shared" si="3"/>
        <v>30.84</v>
      </c>
      <c r="I142" s="14">
        <v>18.239999999999998</v>
      </c>
      <c r="J142" s="14">
        <v>73.92</v>
      </c>
      <c r="K142" s="14"/>
      <c r="L142" s="14">
        <f t="shared" si="4"/>
        <v>92.16</v>
      </c>
      <c r="M142" s="14">
        <f t="shared" si="5"/>
        <v>55.295999999999999</v>
      </c>
      <c r="N142" s="14">
        <f t="shared" si="6"/>
        <v>86.135999999999996</v>
      </c>
      <c r="O142" s="31" t="s">
        <v>303</v>
      </c>
      <c r="P142" s="30"/>
    </row>
    <row r="143" spans="1:16" ht="26.1" customHeight="1" x14ac:dyDescent="0.15">
      <c r="A143" s="10">
        <v>142</v>
      </c>
      <c r="B143" s="32" t="s">
        <v>364</v>
      </c>
      <c r="C143" s="32" t="s">
        <v>365</v>
      </c>
      <c r="D143" s="32" t="s">
        <v>19</v>
      </c>
      <c r="E143" s="33" t="s">
        <v>237</v>
      </c>
      <c r="F143" s="34" t="s">
        <v>366</v>
      </c>
      <c r="G143" s="14">
        <v>67.8</v>
      </c>
      <c r="H143" s="14">
        <f t="shared" si="3"/>
        <v>27.12</v>
      </c>
      <c r="I143" s="14">
        <v>8.74</v>
      </c>
      <c r="J143" s="14">
        <v>44</v>
      </c>
      <c r="K143" s="14">
        <v>34.479999999999997</v>
      </c>
      <c r="L143" s="14">
        <f t="shared" si="4"/>
        <v>87.22</v>
      </c>
      <c r="M143" s="14">
        <f t="shared" si="5"/>
        <v>52.332000000000001</v>
      </c>
      <c r="N143" s="14">
        <f t="shared" si="6"/>
        <v>79.451999999999998</v>
      </c>
      <c r="O143" s="31" t="s">
        <v>303</v>
      </c>
      <c r="P143" s="30"/>
    </row>
    <row r="144" spans="1:16" ht="26.1" customHeight="1" x14ac:dyDescent="0.15">
      <c r="A144" s="10">
        <v>143</v>
      </c>
      <c r="B144" s="17" t="s">
        <v>367</v>
      </c>
      <c r="C144" s="35" t="s">
        <v>368</v>
      </c>
      <c r="D144" s="12" t="s">
        <v>19</v>
      </c>
      <c r="E144" s="15" t="s">
        <v>369</v>
      </c>
      <c r="F144" s="11">
        <v>8023</v>
      </c>
      <c r="G144" s="14">
        <v>78.3</v>
      </c>
      <c r="H144" s="14">
        <f t="shared" ref="H144:H147" si="7">G144*0.4</f>
        <v>31.32</v>
      </c>
      <c r="I144" s="14">
        <v>18.04</v>
      </c>
      <c r="J144" s="14">
        <v>68.319999999999993</v>
      </c>
      <c r="K144" s="14"/>
      <c r="L144" s="14">
        <v>86.36</v>
      </c>
      <c r="M144" s="14">
        <f t="shared" ref="M144:M147" si="8">L144*0.6</f>
        <v>51.815999999999995</v>
      </c>
      <c r="N144" s="14">
        <f t="shared" si="6"/>
        <v>83.135999999999996</v>
      </c>
      <c r="O144" s="31" t="s">
        <v>370</v>
      </c>
      <c r="P144" s="30"/>
    </row>
    <row r="145" spans="1:16 16379:16379" ht="26.1" customHeight="1" x14ac:dyDescent="0.15">
      <c r="A145" s="10">
        <v>144</v>
      </c>
      <c r="B145" s="17" t="s">
        <v>371</v>
      </c>
      <c r="C145" s="35" t="s">
        <v>372</v>
      </c>
      <c r="D145" s="12" t="s">
        <v>15</v>
      </c>
      <c r="E145" s="15" t="s">
        <v>100</v>
      </c>
      <c r="F145" s="11">
        <v>8040</v>
      </c>
      <c r="G145" s="14">
        <v>56.7</v>
      </c>
      <c r="H145" s="14">
        <f t="shared" si="7"/>
        <v>22.680000000000003</v>
      </c>
      <c r="I145" s="14">
        <v>16.600000000000001</v>
      </c>
      <c r="J145" s="14">
        <v>67.040000000000006</v>
      </c>
      <c r="K145" s="14"/>
      <c r="L145" s="14">
        <v>83.64</v>
      </c>
      <c r="M145" s="14">
        <f t="shared" si="8"/>
        <v>50.183999999999997</v>
      </c>
      <c r="N145" s="14">
        <f t="shared" si="6"/>
        <v>72.864000000000004</v>
      </c>
      <c r="O145" s="31" t="s">
        <v>370</v>
      </c>
      <c r="P145" s="30"/>
    </row>
    <row r="146" spans="1:16 16379:16379" ht="26.1" customHeight="1" x14ac:dyDescent="0.15">
      <c r="A146" s="10">
        <v>145</v>
      </c>
      <c r="B146" s="17" t="s">
        <v>373</v>
      </c>
      <c r="C146" s="35" t="s">
        <v>374</v>
      </c>
      <c r="D146" s="12" t="s">
        <v>19</v>
      </c>
      <c r="E146" s="15" t="s">
        <v>375</v>
      </c>
      <c r="F146" s="11">
        <v>8061</v>
      </c>
      <c r="G146" s="14">
        <v>83.4</v>
      </c>
      <c r="H146" s="14">
        <f t="shared" si="7"/>
        <v>33.360000000000007</v>
      </c>
      <c r="I146" s="14">
        <v>17.760000000000002</v>
      </c>
      <c r="J146" s="14">
        <v>70.72</v>
      </c>
      <c r="K146" s="14"/>
      <c r="L146" s="14">
        <v>88.48</v>
      </c>
      <c r="M146" s="14">
        <f t="shared" si="8"/>
        <v>53.088000000000001</v>
      </c>
      <c r="N146" s="14">
        <f t="shared" si="6"/>
        <v>86.448000000000008</v>
      </c>
      <c r="O146" s="31" t="s">
        <v>370</v>
      </c>
      <c r="P146" s="30"/>
    </row>
    <row r="147" spans="1:16 16379:16379" ht="26.1" customHeight="1" x14ac:dyDescent="0.15">
      <c r="A147" s="10">
        <v>146</v>
      </c>
      <c r="B147" s="17" t="s">
        <v>376</v>
      </c>
      <c r="C147" s="35" t="s">
        <v>377</v>
      </c>
      <c r="D147" s="12" t="s">
        <v>19</v>
      </c>
      <c r="E147" s="15" t="s">
        <v>283</v>
      </c>
      <c r="F147" s="11">
        <v>8071</v>
      </c>
      <c r="G147" s="14">
        <v>76.900000000000006</v>
      </c>
      <c r="H147" s="14">
        <f t="shared" si="7"/>
        <v>30.760000000000005</v>
      </c>
      <c r="I147" s="14">
        <v>17.32</v>
      </c>
      <c r="J147" s="14">
        <v>66.08</v>
      </c>
      <c r="K147" s="14"/>
      <c r="L147" s="14">
        <v>83.4</v>
      </c>
      <c r="M147" s="14">
        <f t="shared" si="8"/>
        <v>50.04</v>
      </c>
      <c r="N147" s="14">
        <f t="shared" si="6"/>
        <v>80.800000000000011</v>
      </c>
      <c r="O147" s="31" t="s">
        <v>370</v>
      </c>
      <c r="P147" s="30"/>
    </row>
    <row r="148" spans="1:16 16379:16379" ht="26.1" customHeight="1" x14ac:dyDescent="0.15">
      <c r="A148" s="10">
        <v>147</v>
      </c>
      <c r="B148" s="16" t="s">
        <v>378</v>
      </c>
      <c r="C148" s="35" t="s">
        <v>379</v>
      </c>
      <c r="D148" s="12" t="s">
        <v>15</v>
      </c>
      <c r="E148" s="15" t="s">
        <v>380</v>
      </c>
      <c r="F148" s="35">
        <v>9017</v>
      </c>
      <c r="G148" s="14"/>
      <c r="H148" s="14"/>
      <c r="I148" s="14">
        <v>16.96</v>
      </c>
      <c r="J148" s="14">
        <v>68</v>
      </c>
      <c r="K148" s="14"/>
      <c r="L148" s="14">
        <v>84.96</v>
      </c>
      <c r="M148" s="14"/>
      <c r="N148" s="14">
        <v>84.96</v>
      </c>
      <c r="O148" s="31" t="s">
        <v>370</v>
      </c>
      <c r="P148" s="30"/>
    </row>
    <row r="149" spans="1:16 16379:16379" ht="26.1" customHeight="1" x14ac:dyDescent="0.15">
      <c r="A149" s="10">
        <v>148</v>
      </c>
      <c r="B149" s="17" t="s">
        <v>381</v>
      </c>
      <c r="C149" s="35" t="s">
        <v>382</v>
      </c>
      <c r="D149" s="12" t="s">
        <v>19</v>
      </c>
      <c r="E149" s="15" t="s">
        <v>93</v>
      </c>
      <c r="F149" s="11">
        <v>9030</v>
      </c>
      <c r="G149" s="14">
        <v>82.4</v>
      </c>
      <c r="H149" s="14">
        <f>G149*0.4</f>
        <v>32.96</v>
      </c>
      <c r="I149" s="14">
        <v>16.920000000000002</v>
      </c>
      <c r="J149" s="14">
        <v>68.16</v>
      </c>
      <c r="K149" s="14"/>
      <c r="L149" s="14">
        <v>85.08</v>
      </c>
      <c r="M149" s="14">
        <f>L149*0.6</f>
        <v>51.047999999999995</v>
      </c>
      <c r="N149" s="14">
        <f>H149+M149</f>
        <v>84.007999999999996</v>
      </c>
      <c r="O149" s="31" t="s">
        <v>370</v>
      </c>
      <c r="P149" s="30"/>
    </row>
    <row r="150" spans="1:16 16379:16379" ht="26.1" customHeight="1" x14ac:dyDescent="0.15">
      <c r="A150" s="10">
        <v>149</v>
      </c>
      <c r="B150" s="17" t="s">
        <v>383</v>
      </c>
      <c r="C150" s="35" t="s">
        <v>384</v>
      </c>
      <c r="D150" s="12" t="s">
        <v>19</v>
      </c>
      <c r="E150" s="15" t="s">
        <v>93</v>
      </c>
      <c r="F150" s="11">
        <v>9030</v>
      </c>
      <c r="G150" s="14">
        <v>81.25</v>
      </c>
      <c r="H150" s="14">
        <f>G150*0.4</f>
        <v>32.5</v>
      </c>
      <c r="I150" s="14">
        <v>17.16</v>
      </c>
      <c r="J150" s="14">
        <v>68.08</v>
      </c>
      <c r="K150" s="14"/>
      <c r="L150" s="14">
        <v>85.24</v>
      </c>
      <c r="M150" s="14">
        <f>L150*0.6</f>
        <v>51.143999999999998</v>
      </c>
      <c r="N150" s="14">
        <f>H150+M150</f>
        <v>83.644000000000005</v>
      </c>
      <c r="O150" s="31" t="s">
        <v>370</v>
      </c>
      <c r="P150" s="30"/>
    </row>
    <row r="151" spans="1:16 16379:16379" ht="26.1" customHeight="1" x14ac:dyDescent="0.15">
      <c r="A151" s="10">
        <v>150</v>
      </c>
      <c r="B151" s="36" t="s">
        <v>385</v>
      </c>
      <c r="C151" s="37" t="s">
        <v>386</v>
      </c>
      <c r="D151" s="37" t="s">
        <v>19</v>
      </c>
      <c r="E151" s="38" t="s">
        <v>93</v>
      </c>
      <c r="F151" s="37">
        <v>8030</v>
      </c>
      <c r="G151" s="14">
        <v>78.599999999999994</v>
      </c>
      <c r="H151" s="14">
        <v>31.44</v>
      </c>
      <c r="I151" s="14">
        <v>17.559999999999999</v>
      </c>
      <c r="J151" s="14">
        <v>72.8</v>
      </c>
      <c r="K151" s="14"/>
      <c r="L151" s="14">
        <v>90.36</v>
      </c>
      <c r="M151" s="14">
        <v>54.22</v>
      </c>
      <c r="N151" s="14">
        <v>85.66</v>
      </c>
      <c r="O151" s="31" t="s">
        <v>387</v>
      </c>
      <c r="P151" s="30"/>
    </row>
    <row r="152" spans="1:16 16379:16379" ht="26.1" customHeight="1" x14ac:dyDescent="0.15">
      <c r="A152" s="10">
        <v>151</v>
      </c>
      <c r="B152" s="36" t="s">
        <v>388</v>
      </c>
      <c r="C152" s="37" t="s">
        <v>389</v>
      </c>
      <c r="D152" s="37" t="s">
        <v>15</v>
      </c>
      <c r="E152" s="38" t="s">
        <v>100</v>
      </c>
      <c r="F152" s="37">
        <v>8040</v>
      </c>
      <c r="G152" s="14">
        <v>54.3</v>
      </c>
      <c r="H152" s="14">
        <v>21.72</v>
      </c>
      <c r="I152" s="14">
        <v>18.239999999999998</v>
      </c>
      <c r="J152" s="14">
        <v>72.64</v>
      </c>
      <c r="K152" s="14"/>
      <c r="L152" s="14">
        <v>90.88</v>
      </c>
      <c r="M152" s="14">
        <v>54.53</v>
      </c>
      <c r="N152" s="14">
        <v>76.25</v>
      </c>
      <c r="O152" s="31" t="s">
        <v>387</v>
      </c>
      <c r="P152" s="30"/>
      <c r="XEY152"/>
    </row>
    <row r="153" spans="1:16 16379:16379" ht="26.1" customHeight="1" x14ac:dyDescent="0.15">
      <c r="A153" s="10">
        <v>152</v>
      </c>
      <c r="B153" s="36" t="s">
        <v>390</v>
      </c>
      <c r="C153" s="37" t="s">
        <v>391</v>
      </c>
      <c r="D153" s="37" t="s">
        <v>19</v>
      </c>
      <c r="E153" s="38" t="s">
        <v>114</v>
      </c>
      <c r="F153" s="37">
        <v>8080</v>
      </c>
      <c r="G153" s="14">
        <v>80.5</v>
      </c>
      <c r="H153" s="14">
        <v>32.200000000000003</v>
      </c>
      <c r="I153" s="14">
        <v>17.079999999999998</v>
      </c>
      <c r="J153" s="14">
        <v>69.92</v>
      </c>
      <c r="K153" s="14"/>
      <c r="L153" s="14">
        <v>87</v>
      </c>
      <c r="M153" s="14">
        <v>52.2</v>
      </c>
      <c r="N153" s="14">
        <v>84.4</v>
      </c>
      <c r="O153" s="31" t="s">
        <v>387</v>
      </c>
      <c r="P153" s="30"/>
      <c r="XEY153"/>
    </row>
    <row r="154" spans="1:16 16379:16379" ht="26.1" customHeight="1" x14ac:dyDescent="0.15">
      <c r="A154" s="10">
        <v>153</v>
      </c>
      <c r="B154" s="36" t="s">
        <v>392</v>
      </c>
      <c r="C154" s="37" t="s">
        <v>393</v>
      </c>
      <c r="D154" s="37" t="s">
        <v>15</v>
      </c>
      <c r="E154" s="38" t="s">
        <v>394</v>
      </c>
      <c r="F154" s="37">
        <v>8126</v>
      </c>
      <c r="G154" s="14">
        <v>77.7</v>
      </c>
      <c r="H154" s="14">
        <v>31.08</v>
      </c>
      <c r="I154" s="14">
        <v>9.66</v>
      </c>
      <c r="J154" s="14">
        <v>48.3</v>
      </c>
      <c r="K154" s="14">
        <v>38.880000000000003</v>
      </c>
      <c r="L154" s="14">
        <v>96.84</v>
      </c>
      <c r="M154" s="14">
        <v>58.1</v>
      </c>
      <c r="N154" s="14">
        <v>89.18</v>
      </c>
      <c r="O154" s="31" t="s">
        <v>387</v>
      </c>
      <c r="P154" s="30"/>
      <c r="XEY154"/>
    </row>
    <row r="155" spans="1:16 16379:16379" ht="26.1" customHeight="1" x14ac:dyDescent="0.15">
      <c r="A155" s="10">
        <v>154</v>
      </c>
      <c r="B155" s="36" t="s">
        <v>395</v>
      </c>
      <c r="C155" s="37" t="s">
        <v>396</v>
      </c>
      <c r="D155" s="37" t="s">
        <v>19</v>
      </c>
      <c r="E155" s="38" t="s">
        <v>397</v>
      </c>
      <c r="F155" s="37">
        <v>8150</v>
      </c>
      <c r="G155" s="14">
        <v>53.9</v>
      </c>
      <c r="H155" s="14">
        <v>21.56</v>
      </c>
      <c r="I155" s="14">
        <v>17.96</v>
      </c>
      <c r="J155" s="14">
        <v>70.88</v>
      </c>
      <c r="K155" s="14"/>
      <c r="L155" s="14">
        <v>88.84</v>
      </c>
      <c r="M155" s="14">
        <v>53.3</v>
      </c>
      <c r="N155" s="14">
        <v>74.86</v>
      </c>
      <c r="O155" s="31" t="s">
        <v>387</v>
      </c>
      <c r="P155" s="30"/>
      <c r="XEY155"/>
    </row>
    <row r="156" spans="1:16 16379:16379" ht="26.1" customHeight="1" x14ac:dyDescent="0.15">
      <c r="A156" s="10">
        <v>155</v>
      </c>
      <c r="B156" s="36" t="s">
        <v>398</v>
      </c>
      <c r="C156" s="37" t="s">
        <v>399</v>
      </c>
      <c r="D156" s="37" t="s">
        <v>19</v>
      </c>
      <c r="E156" s="38" t="s">
        <v>400</v>
      </c>
      <c r="F156" s="37">
        <v>9018</v>
      </c>
      <c r="G156" s="14">
        <v>67.7</v>
      </c>
      <c r="H156" s="14">
        <v>27.08</v>
      </c>
      <c r="I156" s="14">
        <v>18.96</v>
      </c>
      <c r="J156" s="14">
        <v>76</v>
      </c>
      <c r="K156" s="14"/>
      <c r="L156" s="14">
        <v>94.96</v>
      </c>
      <c r="M156" s="14">
        <v>56.98</v>
      </c>
      <c r="N156" s="14">
        <v>84.06</v>
      </c>
      <c r="O156" s="31" t="s">
        <v>387</v>
      </c>
      <c r="P156" s="30"/>
      <c r="XEY156"/>
    </row>
    <row r="157" spans="1:16 16379:16379" ht="26.1" customHeight="1" x14ac:dyDescent="0.15">
      <c r="A157" s="10">
        <v>156</v>
      </c>
      <c r="B157" s="36" t="s">
        <v>401</v>
      </c>
      <c r="C157" s="37" t="s">
        <v>402</v>
      </c>
      <c r="D157" s="37" t="s">
        <v>19</v>
      </c>
      <c r="E157" s="38" t="s">
        <v>400</v>
      </c>
      <c r="F157" s="37">
        <v>9018</v>
      </c>
      <c r="G157" s="14">
        <v>73.099999999999994</v>
      </c>
      <c r="H157" s="14">
        <v>29.24</v>
      </c>
      <c r="I157" s="14">
        <v>17.399999999999999</v>
      </c>
      <c r="J157" s="14">
        <v>71.84</v>
      </c>
      <c r="K157" s="14"/>
      <c r="L157" s="14">
        <v>89.24</v>
      </c>
      <c r="M157" s="14">
        <v>53.54</v>
      </c>
      <c r="N157" s="14">
        <v>82.78</v>
      </c>
      <c r="O157" s="31" t="s">
        <v>387</v>
      </c>
      <c r="P157" s="30"/>
      <c r="XEY157"/>
    </row>
    <row r="158" spans="1:16 16379:16379" ht="26.1" customHeight="1" x14ac:dyDescent="0.15">
      <c r="A158" s="10">
        <v>157</v>
      </c>
      <c r="B158" s="36" t="s">
        <v>403</v>
      </c>
      <c r="C158" s="37" t="s">
        <v>404</v>
      </c>
      <c r="D158" s="37" t="s">
        <v>19</v>
      </c>
      <c r="E158" s="38" t="s">
        <v>129</v>
      </c>
      <c r="F158" s="37">
        <v>9025</v>
      </c>
      <c r="G158" s="14">
        <v>79</v>
      </c>
      <c r="H158" s="14">
        <v>31.6</v>
      </c>
      <c r="I158" s="14">
        <v>16.920000000000002</v>
      </c>
      <c r="J158" s="14">
        <v>70.88</v>
      </c>
      <c r="K158" s="14"/>
      <c r="L158" s="14">
        <v>87.8</v>
      </c>
      <c r="M158" s="14">
        <v>52.68</v>
      </c>
      <c r="N158" s="14">
        <v>84.28</v>
      </c>
      <c r="O158" s="31" t="s">
        <v>387</v>
      </c>
      <c r="P158" s="30"/>
      <c r="XEY158"/>
    </row>
    <row r="159" spans="1:16 16379:16379" ht="26.1" customHeight="1" x14ac:dyDescent="0.15">
      <c r="A159" s="10">
        <v>158</v>
      </c>
      <c r="B159" s="36" t="s">
        <v>405</v>
      </c>
      <c r="C159" s="37" t="s">
        <v>406</v>
      </c>
      <c r="D159" s="37" t="s">
        <v>19</v>
      </c>
      <c r="E159" s="38" t="s">
        <v>138</v>
      </c>
      <c r="F159" s="37">
        <v>9037</v>
      </c>
      <c r="G159" s="14">
        <v>82.55</v>
      </c>
      <c r="H159" s="14">
        <v>33.020000000000003</v>
      </c>
      <c r="I159" s="14">
        <v>16.96</v>
      </c>
      <c r="J159" s="14">
        <v>67.680000000000007</v>
      </c>
      <c r="K159" s="14"/>
      <c r="L159" s="14">
        <v>84.64</v>
      </c>
      <c r="M159" s="14">
        <v>50.78</v>
      </c>
      <c r="N159" s="14">
        <v>83.8</v>
      </c>
      <c r="O159" s="31" t="s">
        <v>387</v>
      </c>
      <c r="P159" s="30"/>
      <c r="XEY159"/>
    </row>
    <row r="160" spans="1:16 16379:16379" ht="26.1" customHeight="1" x14ac:dyDescent="0.15">
      <c r="A160" s="10">
        <v>159</v>
      </c>
      <c r="B160" s="36" t="s">
        <v>407</v>
      </c>
      <c r="C160" s="37" t="s">
        <v>408</v>
      </c>
      <c r="D160" s="37" t="s">
        <v>15</v>
      </c>
      <c r="E160" s="38" t="s">
        <v>409</v>
      </c>
      <c r="F160" s="37">
        <v>9045</v>
      </c>
      <c r="G160" s="14">
        <v>54.1</v>
      </c>
      <c r="H160" s="14">
        <v>21.64</v>
      </c>
      <c r="I160" s="14">
        <v>9.06</v>
      </c>
      <c r="J160" s="14">
        <v>45.4</v>
      </c>
      <c r="K160" s="14">
        <v>36.880000000000003</v>
      </c>
      <c r="L160" s="14">
        <v>91.34</v>
      </c>
      <c r="M160" s="14">
        <v>54.8</v>
      </c>
      <c r="N160" s="14">
        <v>76.44</v>
      </c>
      <c r="O160" s="31" t="s">
        <v>387</v>
      </c>
      <c r="P160" s="30"/>
      <c r="XEY160"/>
    </row>
    <row r="161" spans="1:16 16379:16379" ht="26.1" customHeight="1" x14ac:dyDescent="0.15">
      <c r="A161" s="10">
        <v>160</v>
      </c>
      <c r="B161" s="36" t="s">
        <v>410</v>
      </c>
      <c r="C161" s="37" t="s">
        <v>411</v>
      </c>
      <c r="D161" s="37" t="s">
        <v>19</v>
      </c>
      <c r="E161" s="38" t="s">
        <v>412</v>
      </c>
      <c r="F161" s="37">
        <v>9057</v>
      </c>
      <c r="G161" s="14">
        <v>81.599999999999994</v>
      </c>
      <c r="H161" s="14">
        <v>32.64</v>
      </c>
      <c r="I161" s="14">
        <v>8.68</v>
      </c>
      <c r="J161" s="14">
        <v>44.3</v>
      </c>
      <c r="K161" s="14">
        <v>34.479999999999997</v>
      </c>
      <c r="L161" s="14">
        <v>87.46</v>
      </c>
      <c r="M161" s="14">
        <v>52.48</v>
      </c>
      <c r="N161" s="14">
        <v>85.12</v>
      </c>
      <c r="O161" s="31" t="s">
        <v>387</v>
      </c>
      <c r="P161" s="30"/>
      <c r="XEY161"/>
    </row>
    <row r="162" spans="1:16 16379:16379" ht="26.1" customHeight="1" x14ac:dyDescent="0.15">
      <c r="A162" s="10">
        <v>161</v>
      </c>
      <c r="B162" s="36" t="s">
        <v>413</v>
      </c>
      <c r="C162" s="37" t="s">
        <v>414</v>
      </c>
      <c r="D162" s="37" t="s">
        <v>19</v>
      </c>
      <c r="E162" s="38" t="s">
        <v>415</v>
      </c>
      <c r="F162" s="37">
        <v>9095</v>
      </c>
      <c r="G162" s="14">
        <v>59.1</v>
      </c>
      <c r="H162" s="14">
        <v>23.64</v>
      </c>
      <c r="I162" s="14">
        <v>18.36</v>
      </c>
      <c r="J162" s="14">
        <v>73.599999999999994</v>
      </c>
      <c r="K162" s="14"/>
      <c r="L162" s="14">
        <v>91.96</v>
      </c>
      <c r="M162" s="14">
        <v>55.18</v>
      </c>
      <c r="N162" s="14">
        <v>78.819999999999993</v>
      </c>
      <c r="O162" s="31" t="s">
        <v>387</v>
      </c>
      <c r="P162" s="30"/>
      <c r="XEY162"/>
    </row>
    <row r="163" spans="1:16 16379:16379" ht="26.1" customHeight="1" x14ac:dyDescent="0.15">
      <c r="A163" s="10">
        <v>162</v>
      </c>
      <c r="B163" s="36" t="s">
        <v>416</v>
      </c>
      <c r="C163" s="37" t="s">
        <v>417</v>
      </c>
      <c r="D163" s="37" t="s">
        <v>15</v>
      </c>
      <c r="E163" s="38" t="s">
        <v>418</v>
      </c>
      <c r="F163" s="37">
        <v>9127</v>
      </c>
      <c r="G163" s="14">
        <v>56.1</v>
      </c>
      <c r="H163" s="14">
        <v>22.44</v>
      </c>
      <c r="I163" s="14">
        <v>9.74</v>
      </c>
      <c r="J163" s="14">
        <v>48.8</v>
      </c>
      <c r="K163" s="14">
        <v>38.479999999999997</v>
      </c>
      <c r="L163" s="14">
        <v>97.02</v>
      </c>
      <c r="M163" s="14">
        <v>58.21</v>
      </c>
      <c r="N163" s="14">
        <v>80.650000000000006</v>
      </c>
      <c r="O163" s="31" t="s">
        <v>387</v>
      </c>
      <c r="P163" s="30"/>
      <c r="XEY163"/>
    </row>
    <row r="164" spans="1:16 16379:16379" ht="26.1" customHeight="1" x14ac:dyDescent="0.15">
      <c r="A164" s="10">
        <v>163</v>
      </c>
      <c r="B164" s="39" t="s">
        <v>419</v>
      </c>
      <c r="C164" s="39" t="s">
        <v>420</v>
      </c>
      <c r="D164" s="39" t="s">
        <v>19</v>
      </c>
      <c r="E164" s="40" t="s">
        <v>78</v>
      </c>
      <c r="F164" s="41" t="s">
        <v>302</v>
      </c>
      <c r="G164" s="14">
        <v>74.599999999999994</v>
      </c>
      <c r="H164" s="14">
        <v>29.84</v>
      </c>
      <c r="I164" s="14">
        <v>89.8</v>
      </c>
      <c r="J164" s="14">
        <v>94.2</v>
      </c>
      <c r="K164" s="14"/>
      <c r="L164" s="14">
        <v>93.32</v>
      </c>
      <c r="M164" s="14">
        <v>55.991999999999997</v>
      </c>
      <c r="N164" s="14">
        <v>85.831999999999994</v>
      </c>
      <c r="O164" s="31" t="s">
        <v>421</v>
      </c>
      <c r="P164" s="30"/>
      <c r="XEY164"/>
    </row>
    <row r="165" spans="1:16 16379:16379" ht="26.1" customHeight="1" x14ac:dyDescent="0.15">
      <c r="A165" s="10">
        <v>164</v>
      </c>
      <c r="B165" s="39" t="s">
        <v>422</v>
      </c>
      <c r="C165" s="39" t="s">
        <v>423</v>
      </c>
      <c r="D165" s="39" t="s">
        <v>19</v>
      </c>
      <c r="E165" s="40" t="s">
        <v>78</v>
      </c>
      <c r="F165" s="41" t="s">
        <v>302</v>
      </c>
      <c r="G165" s="14">
        <v>74.400000000000006</v>
      </c>
      <c r="H165" s="14">
        <v>29.76</v>
      </c>
      <c r="I165" s="14">
        <v>83</v>
      </c>
      <c r="J165" s="14">
        <v>91.8</v>
      </c>
      <c r="K165" s="14"/>
      <c r="L165" s="14">
        <v>90.04</v>
      </c>
      <c r="M165" s="14">
        <v>54.024000000000001</v>
      </c>
      <c r="N165" s="14">
        <v>83.784000000000006</v>
      </c>
      <c r="O165" s="31" t="s">
        <v>421</v>
      </c>
      <c r="P165" s="30"/>
    </row>
    <row r="166" spans="1:16 16379:16379" ht="26.1" customHeight="1" x14ac:dyDescent="0.15">
      <c r="A166" s="10">
        <v>165</v>
      </c>
      <c r="B166" s="39" t="s">
        <v>424</v>
      </c>
      <c r="C166" s="39" t="s">
        <v>425</v>
      </c>
      <c r="D166" s="39" t="s">
        <v>15</v>
      </c>
      <c r="E166" s="40" t="s">
        <v>84</v>
      </c>
      <c r="F166" s="41" t="s">
        <v>308</v>
      </c>
      <c r="G166" s="14">
        <v>76.8</v>
      </c>
      <c r="H166" s="14">
        <v>30.72</v>
      </c>
      <c r="I166" s="14">
        <v>88</v>
      </c>
      <c r="J166" s="14">
        <v>95.4</v>
      </c>
      <c r="K166" s="14"/>
      <c r="L166" s="14">
        <v>93.92</v>
      </c>
      <c r="M166" s="14">
        <v>56.351999999999997</v>
      </c>
      <c r="N166" s="14">
        <v>87.072000000000003</v>
      </c>
      <c r="O166" s="31" t="s">
        <v>421</v>
      </c>
      <c r="P166" s="30"/>
    </row>
    <row r="167" spans="1:16 16379:16379" ht="26.1" customHeight="1" x14ac:dyDescent="0.15">
      <c r="A167" s="10">
        <v>166</v>
      </c>
      <c r="B167" s="39" t="s">
        <v>426</v>
      </c>
      <c r="C167" s="39" t="s">
        <v>427</v>
      </c>
      <c r="D167" s="39" t="s">
        <v>19</v>
      </c>
      <c r="E167" s="40" t="s">
        <v>84</v>
      </c>
      <c r="F167" s="41" t="s">
        <v>308</v>
      </c>
      <c r="G167" s="14">
        <v>77.8</v>
      </c>
      <c r="H167" s="14">
        <v>31.12</v>
      </c>
      <c r="I167" s="14">
        <v>83.8</v>
      </c>
      <c r="J167" s="14">
        <v>87.8</v>
      </c>
      <c r="K167" s="14"/>
      <c r="L167" s="14">
        <v>87</v>
      </c>
      <c r="M167" s="14">
        <v>52.2</v>
      </c>
      <c r="N167" s="14">
        <v>83.32</v>
      </c>
      <c r="O167" s="31" t="s">
        <v>421</v>
      </c>
      <c r="P167" s="30"/>
    </row>
    <row r="168" spans="1:16 16379:16379" ht="26.1" customHeight="1" x14ac:dyDescent="0.15">
      <c r="A168" s="10">
        <v>167</v>
      </c>
      <c r="B168" s="39" t="s">
        <v>428</v>
      </c>
      <c r="C168" s="39" t="s">
        <v>429</v>
      </c>
      <c r="D168" s="39" t="s">
        <v>19</v>
      </c>
      <c r="E168" s="40" t="s">
        <v>93</v>
      </c>
      <c r="F168" s="41" t="s">
        <v>317</v>
      </c>
      <c r="G168" s="14">
        <v>80.3</v>
      </c>
      <c r="H168" s="14">
        <v>32.119999999999997</v>
      </c>
      <c r="I168" s="14">
        <v>89.2</v>
      </c>
      <c r="J168" s="14">
        <v>90.6</v>
      </c>
      <c r="K168" s="14"/>
      <c r="L168" s="14">
        <v>90.32</v>
      </c>
      <c r="M168" s="14">
        <v>54.192</v>
      </c>
      <c r="N168" s="14">
        <v>86.311999999999998</v>
      </c>
      <c r="O168" s="31" t="s">
        <v>421</v>
      </c>
      <c r="P168" s="30"/>
    </row>
    <row r="169" spans="1:16 16379:16379" ht="26.1" customHeight="1" x14ac:dyDescent="0.15">
      <c r="A169" s="10">
        <v>168</v>
      </c>
      <c r="B169" s="39" t="s">
        <v>430</v>
      </c>
      <c r="C169" s="39" t="s">
        <v>431</v>
      </c>
      <c r="D169" s="39" t="s">
        <v>19</v>
      </c>
      <c r="E169" s="40" t="s">
        <v>93</v>
      </c>
      <c r="F169" s="41" t="s">
        <v>317</v>
      </c>
      <c r="G169" s="14">
        <v>79.150000000000006</v>
      </c>
      <c r="H169" s="14">
        <v>31.66</v>
      </c>
      <c r="I169" s="14">
        <v>84.2</v>
      </c>
      <c r="J169" s="14">
        <v>89</v>
      </c>
      <c r="K169" s="14"/>
      <c r="L169" s="14">
        <v>88.04</v>
      </c>
      <c r="M169" s="14">
        <v>52.823999999999998</v>
      </c>
      <c r="N169" s="14">
        <v>84.483999999999995</v>
      </c>
      <c r="O169" s="31" t="s">
        <v>421</v>
      </c>
      <c r="P169" s="30"/>
    </row>
    <row r="170" spans="1:16 16379:16379" ht="26.1" customHeight="1" x14ac:dyDescent="0.15">
      <c r="A170" s="10">
        <v>169</v>
      </c>
      <c r="B170" s="39" t="s">
        <v>432</v>
      </c>
      <c r="C170" s="39" t="s">
        <v>433</v>
      </c>
      <c r="D170" s="39" t="s">
        <v>15</v>
      </c>
      <c r="E170" s="40" t="s">
        <v>100</v>
      </c>
      <c r="F170" s="41" t="s">
        <v>326</v>
      </c>
      <c r="G170" s="14">
        <v>57.6</v>
      </c>
      <c r="H170" s="14">
        <v>23.04</v>
      </c>
      <c r="I170" s="14">
        <v>88.14</v>
      </c>
      <c r="J170" s="14">
        <v>84.4</v>
      </c>
      <c r="K170" s="14"/>
      <c r="L170" s="14">
        <v>85.147999999999996</v>
      </c>
      <c r="M170" s="14">
        <v>51.088799999999999</v>
      </c>
      <c r="N170" s="14">
        <v>74.128799999999998</v>
      </c>
      <c r="O170" s="31" t="s">
        <v>421</v>
      </c>
      <c r="P170" s="30"/>
    </row>
    <row r="171" spans="1:16 16379:16379" ht="26.1" customHeight="1" x14ac:dyDescent="0.15">
      <c r="A171" s="10">
        <v>170</v>
      </c>
      <c r="B171" s="39" t="s">
        <v>434</v>
      </c>
      <c r="C171" s="39" t="s">
        <v>435</v>
      </c>
      <c r="D171" s="39" t="s">
        <v>19</v>
      </c>
      <c r="E171" s="40" t="s">
        <v>105</v>
      </c>
      <c r="F171" s="41" t="s">
        <v>436</v>
      </c>
      <c r="G171" s="14">
        <v>85.2</v>
      </c>
      <c r="H171" s="14">
        <v>34.08</v>
      </c>
      <c r="I171" s="14">
        <v>90.2</v>
      </c>
      <c r="J171" s="14">
        <v>90.4</v>
      </c>
      <c r="K171" s="14"/>
      <c r="L171" s="14">
        <v>90.36</v>
      </c>
      <c r="M171" s="14">
        <v>54.216000000000001</v>
      </c>
      <c r="N171" s="14">
        <v>88.296000000000006</v>
      </c>
      <c r="O171" s="31" t="s">
        <v>421</v>
      </c>
      <c r="P171" s="30"/>
    </row>
    <row r="172" spans="1:16 16379:16379" ht="26.1" customHeight="1" x14ac:dyDescent="0.15">
      <c r="A172" s="10">
        <v>171</v>
      </c>
      <c r="B172" s="39" t="s">
        <v>437</v>
      </c>
      <c r="C172" s="39" t="s">
        <v>438</v>
      </c>
      <c r="D172" s="39" t="s">
        <v>15</v>
      </c>
      <c r="E172" s="40" t="s">
        <v>108</v>
      </c>
      <c r="F172" s="41" t="s">
        <v>329</v>
      </c>
      <c r="G172" s="14">
        <v>77.7</v>
      </c>
      <c r="H172" s="14">
        <v>31.08</v>
      </c>
      <c r="I172" s="14">
        <v>89.6</v>
      </c>
      <c r="J172" s="14">
        <v>93.2</v>
      </c>
      <c r="K172" s="14"/>
      <c r="L172" s="14">
        <v>92.48</v>
      </c>
      <c r="M172" s="14">
        <v>55.488</v>
      </c>
      <c r="N172" s="14">
        <v>86.567999999999998</v>
      </c>
      <c r="O172" s="31" t="s">
        <v>421</v>
      </c>
      <c r="P172" s="30"/>
    </row>
    <row r="173" spans="1:16 16379:16379" ht="26.1" customHeight="1" x14ac:dyDescent="0.15">
      <c r="A173" s="10">
        <v>172</v>
      </c>
      <c r="B173" s="39" t="s">
        <v>439</v>
      </c>
      <c r="C173" s="39" t="s">
        <v>440</v>
      </c>
      <c r="D173" s="39" t="s">
        <v>15</v>
      </c>
      <c r="E173" s="40" t="s">
        <v>441</v>
      </c>
      <c r="F173" s="41" t="s">
        <v>442</v>
      </c>
      <c r="G173" s="14">
        <v>68</v>
      </c>
      <c r="H173" s="14">
        <v>27.2</v>
      </c>
      <c r="I173" s="14">
        <v>94.6</v>
      </c>
      <c r="J173" s="14">
        <v>94.8</v>
      </c>
      <c r="K173" s="14">
        <v>95.6</v>
      </c>
      <c r="L173" s="14">
        <v>95.1</v>
      </c>
      <c r="M173" s="14">
        <v>57.06</v>
      </c>
      <c r="N173" s="14">
        <v>84.26</v>
      </c>
      <c r="O173" s="31" t="s">
        <v>421</v>
      </c>
      <c r="P173" s="30"/>
    </row>
    <row r="174" spans="1:16 16379:16379" ht="26.1" customHeight="1" x14ac:dyDescent="0.15">
      <c r="A174" s="10">
        <v>173</v>
      </c>
      <c r="B174" s="39" t="s">
        <v>443</v>
      </c>
      <c r="C174" s="39" t="s">
        <v>444</v>
      </c>
      <c r="D174" s="39" t="s">
        <v>19</v>
      </c>
      <c r="E174" s="40" t="s">
        <v>78</v>
      </c>
      <c r="F174" s="41" t="s">
        <v>338</v>
      </c>
      <c r="G174" s="14">
        <v>72.599999999999994</v>
      </c>
      <c r="H174" s="14">
        <v>29.04</v>
      </c>
      <c r="I174" s="14">
        <v>89.6</v>
      </c>
      <c r="J174" s="14">
        <v>95.4</v>
      </c>
      <c r="K174" s="14"/>
      <c r="L174" s="14">
        <v>94.24</v>
      </c>
      <c r="M174" s="14">
        <v>56.543999999999997</v>
      </c>
      <c r="N174" s="14">
        <v>85.584000000000003</v>
      </c>
      <c r="O174" s="31" t="s">
        <v>421</v>
      </c>
      <c r="P174" s="30"/>
    </row>
    <row r="175" spans="1:16 16379:16379" ht="26.1" customHeight="1" x14ac:dyDescent="0.15">
      <c r="A175" s="10">
        <v>174</v>
      </c>
      <c r="B175" s="39" t="s">
        <v>445</v>
      </c>
      <c r="C175" s="39" t="s">
        <v>446</v>
      </c>
      <c r="D175" s="39" t="s">
        <v>15</v>
      </c>
      <c r="E175" s="40" t="s">
        <v>447</v>
      </c>
      <c r="F175" s="41" t="s">
        <v>448</v>
      </c>
      <c r="G175" s="14" t="s">
        <v>24</v>
      </c>
      <c r="H175" s="14" t="s">
        <v>25</v>
      </c>
      <c r="I175" s="14">
        <v>89.4</v>
      </c>
      <c r="J175" s="14">
        <v>95.4</v>
      </c>
      <c r="K175" s="14"/>
      <c r="L175" s="14">
        <v>94.2</v>
      </c>
      <c r="M175" s="14"/>
      <c r="N175" s="14">
        <v>94.2</v>
      </c>
      <c r="O175" s="31" t="s">
        <v>421</v>
      </c>
      <c r="P175" s="30"/>
    </row>
    <row r="176" spans="1:16 16379:16379" ht="26.1" customHeight="1" x14ac:dyDescent="0.15">
      <c r="A176" s="10">
        <v>175</v>
      </c>
      <c r="B176" s="39" t="s">
        <v>449</v>
      </c>
      <c r="C176" s="39" t="s">
        <v>450</v>
      </c>
      <c r="D176" s="39" t="s">
        <v>19</v>
      </c>
      <c r="E176" s="40" t="s">
        <v>93</v>
      </c>
      <c r="F176" s="41" t="s">
        <v>348</v>
      </c>
      <c r="G176" s="14">
        <v>77</v>
      </c>
      <c r="H176" s="14">
        <v>30.8</v>
      </c>
      <c r="I176" s="14">
        <v>82.8</v>
      </c>
      <c r="J176" s="14">
        <v>90</v>
      </c>
      <c r="K176" s="14"/>
      <c r="L176" s="14">
        <v>88.56</v>
      </c>
      <c r="M176" s="14">
        <v>53.136000000000003</v>
      </c>
      <c r="N176" s="14">
        <v>83.936000000000007</v>
      </c>
      <c r="O176" s="31" t="s">
        <v>421</v>
      </c>
      <c r="P176" s="30"/>
    </row>
    <row r="177" spans="1:16" ht="26.1" customHeight="1" x14ac:dyDescent="0.15">
      <c r="A177" s="10">
        <v>176</v>
      </c>
      <c r="B177" s="39" t="s">
        <v>451</v>
      </c>
      <c r="C177" s="39" t="s">
        <v>452</v>
      </c>
      <c r="D177" s="39" t="s">
        <v>15</v>
      </c>
      <c r="E177" s="40" t="s">
        <v>100</v>
      </c>
      <c r="F177" s="41" t="s">
        <v>453</v>
      </c>
      <c r="G177" s="14">
        <v>57.2</v>
      </c>
      <c r="H177" s="14">
        <v>22.88</v>
      </c>
      <c r="I177" s="14">
        <v>91.86</v>
      </c>
      <c r="J177" s="14">
        <v>91.2</v>
      </c>
      <c r="K177" s="14"/>
      <c r="L177" s="14">
        <v>91.331999999999994</v>
      </c>
      <c r="M177" s="14">
        <v>54.799199999999999</v>
      </c>
      <c r="N177" s="14">
        <v>77.679199999999994</v>
      </c>
      <c r="O177" s="31" t="s">
        <v>421</v>
      </c>
      <c r="P177" s="30"/>
    </row>
    <row r="178" spans="1:16" ht="26.1" customHeight="1" x14ac:dyDescent="0.15">
      <c r="A178" s="10">
        <v>177</v>
      </c>
      <c r="B178" s="39" t="s">
        <v>454</v>
      </c>
      <c r="C178" s="39" t="s">
        <v>455</v>
      </c>
      <c r="D178" s="39" t="s">
        <v>19</v>
      </c>
      <c r="E178" s="40" t="s">
        <v>105</v>
      </c>
      <c r="F178" s="41" t="s">
        <v>355</v>
      </c>
      <c r="G178" s="14">
        <v>80.099999999999994</v>
      </c>
      <c r="H178" s="14">
        <v>32.04</v>
      </c>
      <c r="I178" s="14">
        <v>82.6</v>
      </c>
      <c r="J178" s="14">
        <v>85.2</v>
      </c>
      <c r="K178" s="14"/>
      <c r="L178" s="14">
        <v>84.68</v>
      </c>
      <c r="M178" s="14">
        <v>50.808</v>
      </c>
      <c r="N178" s="14">
        <v>82.847999999999999</v>
      </c>
      <c r="O178" s="31" t="s">
        <v>421</v>
      </c>
      <c r="P178" s="30"/>
    </row>
    <row r="179" spans="1:16" ht="26.1" customHeight="1" x14ac:dyDescent="0.15">
      <c r="A179" s="10">
        <v>178</v>
      </c>
      <c r="B179" s="39" t="s">
        <v>456</v>
      </c>
      <c r="C179" s="39" t="s">
        <v>457</v>
      </c>
      <c r="D179" s="39" t="s">
        <v>15</v>
      </c>
      <c r="E179" s="40" t="s">
        <v>458</v>
      </c>
      <c r="F179" s="41" t="s">
        <v>459</v>
      </c>
      <c r="G179" s="14">
        <v>74.400000000000006</v>
      </c>
      <c r="H179" s="14">
        <v>29.76</v>
      </c>
      <c r="I179" s="14">
        <v>90.6</v>
      </c>
      <c r="J179" s="14">
        <v>90</v>
      </c>
      <c r="K179" s="14">
        <v>90.4</v>
      </c>
      <c r="L179" s="14">
        <v>90.22</v>
      </c>
      <c r="M179" s="14">
        <v>54.131999999999998</v>
      </c>
      <c r="N179" s="14">
        <v>83.891999999999996</v>
      </c>
      <c r="O179" s="31" t="s">
        <v>421</v>
      </c>
      <c r="P179" s="30"/>
    </row>
    <row r="180" spans="1:16" ht="26.1" customHeight="1" x14ac:dyDescent="0.15">
      <c r="A180" s="10">
        <v>179</v>
      </c>
      <c r="B180" s="12" t="s">
        <v>460</v>
      </c>
      <c r="C180" s="12" t="s">
        <v>461</v>
      </c>
      <c r="D180" s="12" t="s">
        <v>15</v>
      </c>
      <c r="E180" s="13" t="s">
        <v>78</v>
      </c>
      <c r="F180" s="42" t="s">
        <v>302</v>
      </c>
      <c r="G180" s="43">
        <v>75.3</v>
      </c>
      <c r="H180" s="43">
        <f t="shared" ref="H180:H243" si="9">G180*0.4</f>
        <v>30.12</v>
      </c>
      <c r="I180" s="43">
        <v>17.079999999999998</v>
      </c>
      <c r="J180" s="43">
        <v>72</v>
      </c>
      <c r="K180" s="43"/>
      <c r="L180" s="43">
        <v>89.08</v>
      </c>
      <c r="M180" s="43">
        <v>53.448</v>
      </c>
      <c r="N180" s="42">
        <v>83.567999999999998</v>
      </c>
      <c r="O180" s="31" t="s">
        <v>462</v>
      </c>
      <c r="P180" s="30"/>
    </row>
    <row r="181" spans="1:16" ht="26.1" customHeight="1" x14ac:dyDescent="0.15">
      <c r="A181" s="10">
        <v>180</v>
      </c>
      <c r="B181" s="12" t="s">
        <v>463</v>
      </c>
      <c r="C181" s="12" t="s">
        <v>464</v>
      </c>
      <c r="D181" s="12" t="s">
        <v>19</v>
      </c>
      <c r="E181" s="13" t="s">
        <v>78</v>
      </c>
      <c r="F181" s="42" t="s">
        <v>302</v>
      </c>
      <c r="G181" s="43">
        <v>74.400000000000006</v>
      </c>
      <c r="H181" s="43">
        <f t="shared" si="9"/>
        <v>29.760000000000005</v>
      </c>
      <c r="I181" s="43">
        <v>17.52</v>
      </c>
      <c r="J181" s="43">
        <v>70.56</v>
      </c>
      <c r="K181" s="43"/>
      <c r="L181" s="43">
        <v>88.08</v>
      </c>
      <c r="M181" s="43">
        <v>52.847999999999999</v>
      </c>
      <c r="N181" s="42">
        <v>82.608000000000004</v>
      </c>
      <c r="O181" s="31" t="s">
        <v>462</v>
      </c>
      <c r="P181" s="30"/>
    </row>
    <row r="182" spans="1:16" ht="26.1" customHeight="1" x14ac:dyDescent="0.15">
      <c r="A182" s="10">
        <v>181</v>
      </c>
      <c r="B182" s="12" t="s">
        <v>465</v>
      </c>
      <c r="C182" s="12" t="s">
        <v>466</v>
      </c>
      <c r="D182" s="12" t="s">
        <v>19</v>
      </c>
      <c r="E182" s="13" t="s">
        <v>78</v>
      </c>
      <c r="F182" s="42" t="s">
        <v>302</v>
      </c>
      <c r="G182" s="43">
        <v>75.900000000000006</v>
      </c>
      <c r="H182" s="43">
        <f t="shared" si="9"/>
        <v>30.360000000000003</v>
      </c>
      <c r="I182" s="43">
        <v>16.760000000000002</v>
      </c>
      <c r="J182" s="43">
        <v>68.56</v>
      </c>
      <c r="K182" s="43"/>
      <c r="L182" s="43">
        <v>85.32</v>
      </c>
      <c r="M182" s="43">
        <v>51.192</v>
      </c>
      <c r="N182" s="42">
        <v>81.552000000000007</v>
      </c>
      <c r="O182" s="31" t="s">
        <v>462</v>
      </c>
      <c r="P182" s="30"/>
    </row>
    <row r="183" spans="1:16" ht="26.1" customHeight="1" x14ac:dyDescent="0.15">
      <c r="A183" s="10">
        <v>182</v>
      </c>
      <c r="B183" s="11" t="s">
        <v>467</v>
      </c>
      <c r="C183" s="11" t="s">
        <v>468</v>
      </c>
      <c r="D183" s="12" t="s">
        <v>19</v>
      </c>
      <c r="E183" s="15" t="s">
        <v>84</v>
      </c>
      <c r="F183" s="44" t="s">
        <v>308</v>
      </c>
      <c r="G183" s="43">
        <v>80.599999999999994</v>
      </c>
      <c r="H183" s="43">
        <f t="shared" si="9"/>
        <v>32.24</v>
      </c>
      <c r="I183" s="43">
        <v>16.96</v>
      </c>
      <c r="J183" s="43">
        <v>65.52</v>
      </c>
      <c r="K183" s="43"/>
      <c r="L183" s="43">
        <v>82.48</v>
      </c>
      <c r="M183" s="43">
        <v>49.488</v>
      </c>
      <c r="N183" s="42">
        <v>81.727999999999994</v>
      </c>
      <c r="O183" s="31" t="s">
        <v>462</v>
      </c>
      <c r="P183" s="30"/>
    </row>
    <row r="184" spans="1:16" ht="26.1" customHeight="1" x14ac:dyDescent="0.15">
      <c r="A184" s="10">
        <v>183</v>
      </c>
      <c r="B184" s="11" t="s">
        <v>469</v>
      </c>
      <c r="C184" s="11" t="s">
        <v>470</v>
      </c>
      <c r="D184" s="12" t="s">
        <v>19</v>
      </c>
      <c r="E184" s="15" t="s">
        <v>84</v>
      </c>
      <c r="F184" s="44" t="s">
        <v>308</v>
      </c>
      <c r="G184" s="43">
        <v>73.7</v>
      </c>
      <c r="H184" s="43">
        <f t="shared" si="9"/>
        <v>29.480000000000004</v>
      </c>
      <c r="I184" s="43">
        <v>16.96</v>
      </c>
      <c r="J184" s="43">
        <v>69.28</v>
      </c>
      <c r="K184" s="43"/>
      <c r="L184" s="43">
        <v>86.24</v>
      </c>
      <c r="M184" s="43">
        <v>51.744</v>
      </c>
      <c r="N184" s="42">
        <v>81.224000000000004</v>
      </c>
      <c r="O184" s="31" t="s">
        <v>462</v>
      </c>
      <c r="P184" s="30"/>
    </row>
    <row r="185" spans="1:16" ht="26.1" customHeight="1" x14ac:dyDescent="0.15">
      <c r="A185" s="10">
        <v>184</v>
      </c>
      <c r="B185" s="11" t="s">
        <v>471</v>
      </c>
      <c r="C185" s="11" t="s">
        <v>472</v>
      </c>
      <c r="D185" s="12" t="s">
        <v>19</v>
      </c>
      <c r="E185" s="15" t="s">
        <v>84</v>
      </c>
      <c r="F185" s="44" t="s">
        <v>308</v>
      </c>
      <c r="G185" s="43">
        <v>74</v>
      </c>
      <c r="H185" s="43">
        <f t="shared" si="9"/>
        <v>29.6</v>
      </c>
      <c r="I185" s="43">
        <v>16.88</v>
      </c>
      <c r="J185" s="43">
        <v>68</v>
      </c>
      <c r="K185" s="43"/>
      <c r="L185" s="43">
        <v>84.88</v>
      </c>
      <c r="M185" s="43">
        <v>50.927999999999997</v>
      </c>
      <c r="N185" s="42">
        <v>80.528000000000006</v>
      </c>
      <c r="O185" s="31" t="s">
        <v>462</v>
      </c>
      <c r="P185" s="30"/>
    </row>
    <row r="186" spans="1:16" ht="26.1" customHeight="1" x14ac:dyDescent="0.15">
      <c r="A186" s="10">
        <v>185</v>
      </c>
      <c r="B186" s="11" t="s">
        <v>473</v>
      </c>
      <c r="C186" s="11" t="s">
        <v>474</v>
      </c>
      <c r="D186" s="12" t="s">
        <v>19</v>
      </c>
      <c r="E186" s="15" t="s">
        <v>93</v>
      </c>
      <c r="F186" s="44" t="s">
        <v>317</v>
      </c>
      <c r="G186" s="43">
        <v>80.05</v>
      </c>
      <c r="H186" s="43">
        <f t="shared" si="9"/>
        <v>32.020000000000003</v>
      </c>
      <c r="I186" s="43">
        <v>16.96</v>
      </c>
      <c r="J186" s="43">
        <v>65.92</v>
      </c>
      <c r="K186" s="43"/>
      <c r="L186" s="43">
        <v>82.88</v>
      </c>
      <c r="M186" s="43">
        <v>49.728000000000002</v>
      </c>
      <c r="N186" s="42">
        <v>81.748000000000005</v>
      </c>
      <c r="O186" s="31" t="s">
        <v>462</v>
      </c>
      <c r="P186" s="30"/>
    </row>
    <row r="187" spans="1:16" ht="26.1" customHeight="1" x14ac:dyDescent="0.15">
      <c r="A187" s="10">
        <v>186</v>
      </c>
      <c r="B187" s="11" t="s">
        <v>475</v>
      </c>
      <c r="C187" s="11" t="s">
        <v>476</v>
      </c>
      <c r="D187" s="12" t="s">
        <v>19</v>
      </c>
      <c r="E187" s="15" t="s">
        <v>93</v>
      </c>
      <c r="F187" s="44" t="s">
        <v>317</v>
      </c>
      <c r="G187" s="43">
        <v>79.650000000000006</v>
      </c>
      <c r="H187" s="43">
        <f t="shared" si="9"/>
        <v>31.860000000000003</v>
      </c>
      <c r="I187" s="43">
        <v>17.16</v>
      </c>
      <c r="J187" s="43">
        <v>65.2</v>
      </c>
      <c r="K187" s="43"/>
      <c r="L187" s="43">
        <v>82.36</v>
      </c>
      <c r="M187" s="43">
        <v>49.415999999999997</v>
      </c>
      <c r="N187" s="42">
        <v>81.275999999999996</v>
      </c>
      <c r="O187" s="31" t="s">
        <v>462</v>
      </c>
      <c r="P187" s="30"/>
    </row>
    <row r="188" spans="1:16" ht="26.1" customHeight="1" x14ac:dyDescent="0.15">
      <c r="A188" s="10">
        <v>187</v>
      </c>
      <c r="B188" s="11" t="s">
        <v>477</v>
      </c>
      <c r="C188" s="11" t="s">
        <v>478</v>
      </c>
      <c r="D188" s="12" t="s">
        <v>19</v>
      </c>
      <c r="E188" s="15" t="s">
        <v>93</v>
      </c>
      <c r="F188" s="44" t="s">
        <v>317</v>
      </c>
      <c r="G188" s="43">
        <v>79.599999999999994</v>
      </c>
      <c r="H188" s="43">
        <f t="shared" si="9"/>
        <v>31.84</v>
      </c>
      <c r="I188" s="43">
        <v>16.84</v>
      </c>
      <c r="J188" s="43">
        <v>64.8</v>
      </c>
      <c r="K188" s="43"/>
      <c r="L188" s="43">
        <v>81.64</v>
      </c>
      <c r="M188" s="43">
        <v>48.984000000000002</v>
      </c>
      <c r="N188" s="42">
        <v>80.823999999999998</v>
      </c>
      <c r="O188" s="31" t="s">
        <v>462</v>
      </c>
      <c r="P188" s="30"/>
    </row>
    <row r="189" spans="1:16" ht="26.1" customHeight="1" x14ac:dyDescent="0.15">
      <c r="A189" s="10">
        <v>188</v>
      </c>
      <c r="B189" s="11" t="s">
        <v>479</v>
      </c>
      <c r="C189" s="11" t="s">
        <v>480</v>
      </c>
      <c r="D189" s="12" t="s">
        <v>19</v>
      </c>
      <c r="E189" s="15" t="s">
        <v>100</v>
      </c>
      <c r="F189" s="44" t="s">
        <v>326</v>
      </c>
      <c r="G189" s="43">
        <v>48.3</v>
      </c>
      <c r="H189" s="43">
        <f t="shared" si="9"/>
        <v>19.32</v>
      </c>
      <c r="I189" s="43">
        <v>17</v>
      </c>
      <c r="J189" s="43">
        <v>76.56</v>
      </c>
      <c r="K189" s="43"/>
      <c r="L189" s="43">
        <v>93.56</v>
      </c>
      <c r="M189" s="43">
        <v>56.136000000000003</v>
      </c>
      <c r="N189" s="42">
        <v>75.456000000000003</v>
      </c>
      <c r="O189" s="31" t="s">
        <v>462</v>
      </c>
      <c r="P189" s="30"/>
    </row>
    <row r="190" spans="1:16" ht="26.1" customHeight="1" x14ac:dyDescent="0.15">
      <c r="A190" s="10">
        <v>189</v>
      </c>
      <c r="B190" s="11" t="s">
        <v>481</v>
      </c>
      <c r="C190" s="11" t="s">
        <v>482</v>
      </c>
      <c r="D190" s="12" t="s">
        <v>19</v>
      </c>
      <c r="E190" s="15" t="s">
        <v>105</v>
      </c>
      <c r="F190" s="44" t="s">
        <v>436</v>
      </c>
      <c r="G190" s="43">
        <v>76.900000000000006</v>
      </c>
      <c r="H190" s="43">
        <f t="shared" si="9"/>
        <v>30.760000000000005</v>
      </c>
      <c r="I190" s="43">
        <v>16.760000000000002</v>
      </c>
      <c r="J190" s="43">
        <v>67.44</v>
      </c>
      <c r="K190" s="43"/>
      <c r="L190" s="43">
        <v>84.2</v>
      </c>
      <c r="M190" s="43">
        <v>50.52</v>
      </c>
      <c r="N190" s="42">
        <v>81.28</v>
      </c>
      <c r="O190" s="31" t="s">
        <v>462</v>
      </c>
      <c r="P190" s="30"/>
    </row>
    <row r="191" spans="1:16" ht="26.1" customHeight="1" x14ac:dyDescent="0.15">
      <c r="A191" s="10">
        <v>190</v>
      </c>
      <c r="B191" s="11" t="s">
        <v>483</v>
      </c>
      <c r="C191" s="11" t="s">
        <v>484</v>
      </c>
      <c r="D191" s="12" t="s">
        <v>19</v>
      </c>
      <c r="E191" s="15" t="s">
        <v>108</v>
      </c>
      <c r="F191" s="44" t="s">
        <v>329</v>
      </c>
      <c r="G191" s="43">
        <v>80</v>
      </c>
      <c r="H191" s="43">
        <f t="shared" si="9"/>
        <v>32</v>
      </c>
      <c r="I191" s="43">
        <v>16.611999999999998</v>
      </c>
      <c r="J191" s="43">
        <v>67.951999999999998</v>
      </c>
      <c r="K191" s="43"/>
      <c r="L191" s="43">
        <v>84.563999999999993</v>
      </c>
      <c r="M191" s="43">
        <v>50.738399999999999</v>
      </c>
      <c r="N191" s="42">
        <v>82.738399999999999</v>
      </c>
      <c r="O191" s="31" t="s">
        <v>462</v>
      </c>
      <c r="P191" s="30"/>
    </row>
    <row r="192" spans="1:16" ht="26.1" customHeight="1" x14ac:dyDescent="0.15">
      <c r="A192" s="10">
        <v>191</v>
      </c>
      <c r="B192" s="11" t="s">
        <v>485</v>
      </c>
      <c r="C192" s="11" t="s">
        <v>486</v>
      </c>
      <c r="D192" s="12" t="s">
        <v>19</v>
      </c>
      <c r="E192" s="15" t="s">
        <v>111</v>
      </c>
      <c r="F192" s="44" t="s">
        <v>487</v>
      </c>
      <c r="G192" s="43">
        <v>73.8</v>
      </c>
      <c r="H192" s="43">
        <f t="shared" si="9"/>
        <v>29.52</v>
      </c>
      <c r="I192" s="43">
        <v>17.2</v>
      </c>
      <c r="J192" s="43">
        <v>66.319999999999993</v>
      </c>
      <c r="K192" s="43"/>
      <c r="L192" s="43">
        <v>83.52</v>
      </c>
      <c r="M192" s="43">
        <v>50.112000000000002</v>
      </c>
      <c r="N192" s="42">
        <v>79.63</v>
      </c>
      <c r="O192" s="31" t="s">
        <v>462</v>
      </c>
      <c r="P192" s="30"/>
    </row>
    <row r="193" spans="1:16" ht="26.1" customHeight="1" x14ac:dyDescent="0.15">
      <c r="A193" s="10">
        <v>192</v>
      </c>
      <c r="B193" s="11" t="s">
        <v>488</v>
      </c>
      <c r="C193" s="11" t="s">
        <v>489</v>
      </c>
      <c r="D193" s="12" t="s">
        <v>15</v>
      </c>
      <c r="E193" s="15" t="s">
        <v>114</v>
      </c>
      <c r="F193" s="44" t="s">
        <v>490</v>
      </c>
      <c r="G193" s="43">
        <v>77.900000000000006</v>
      </c>
      <c r="H193" s="43">
        <f t="shared" si="9"/>
        <v>31.160000000000004</v>
      </c>
      <c r="I193" s="43">
        <v>17.16</v>
      </c>
      <c r="J193" s="43">
        <v>64.495999999999995</v>
      </c>
      <c r="K193" s="43"/>
      <c r="L193" s="43">
        <v>81.656000000000006</v>
      </c>
      <c r="M193" s="43">
        <v>48.993600000000001</v>
      </c>
      <c r="N193" s="42">
        <v>80.153599999999997</v>
      </c>
      <c r="O193" s="31" t="s">
        <v>462</v>
      </c>
      <c r="P193" s="30"/>
    </row>
    <row r="194" spans="1:16" ht="26.1" customHeight="1" x14ac:dyDescent="0.15">
      <c r="A194" s="10">
        <v>193</v>
      </c>
      <c r="B194" s="11" t="s">
        <v>491</v>
      </c>
      <c r="C194" s="11" t="s">
        <v>492</v>
      </c>
      <c r="D194" s="12" t="s">
        <v>19</v>
      </c>
      <c r="E194" s="15" t="s">
        <v>493</v>
      </c>
      <c r="F194" s="44" t="s">
        <v>494</v>
      </c>
      <c r="G194" s="43">
        <v>65.5</v>
      </c>
      <c r="H194" s="43">
        <f t="shared" si="9"/>
        <v>26.200000000000003</v>
      </c>
      <c r="I194" s="43">
        <v>8.02</v>
      </c>
      <c r="J194" s="43">
        <v>40.6</v>
      </c>
      <c r="K194" s="43">
        <v>34.08</v>
      </c>
      <c r="L194" s="43">
        <v>82.7</v>
      </c>
      <c r="M194" s="43">
        <v>49.62</v>
      </c>
      <c r="N194" s="42">
        <v>75.819999999999993</v>
      </c>
      <c r="O194" s="31" t="s">
        <v>462</v>
      </c>
      <c r="P194" s="30"/>
    </row>
    <row r="195" spans="1:16" ht="26.1" customHeight="1" x14ac:dyDescent="0.15">
      <c r="A195" s="10">
        <v>194</v>
      </c>
      <c r="B195" s="11" t="s">
        <v>495</v>
      </c>
      <c r="C195" s="11" t="s">
        <v>496</v>
      </c>
      <c r="D195" s="12" t="s">
        <v>19</v>
      </c>
      <c r="E195" s="15" t="s">
        <v>497</v>
      </c>
      <c r="F195" s="44" t="s">
        <v>498</v>
      </c>
      <c r="G195" s="43">
        <v>78.900000000000006</v>
      </c>
      <c r="H195" s="43">
        <f t="shared" si="9"/>
        <v>31.560000000000002</v>
      </c>
      <c r="I195" s="43">
        <v>8.52</v>
      </c>
      <c r="J195" s="43">
        <v>42.9</v>
      </c>
      <c r="K195" s="43">
        <v>33.68</v>
      </c>
      <c r="L195" s="43">
        <v>85.1</v>
      </c>
      <c r="M195" s="43">
        <v>51.06</v>
      </c>
      <c r="N195" s="42">
        <v>82.62</v>
      </c>
      <c r="O195" s="31" t="s">
        <v>462</v>
      </c>
      <c r="P195" s="30"/>
    </row>
    <row r="196" spans="1:16" ht="26.1" customHeight="1" x14ac:dyDescent="0.15">
      <c r="A196" s="10">
        <v>195</v>
      </c>
      <c r="B196" s="11" t="s">
        <v>499</v>
      </c>
      <c r="C196" s="11" t="s">
        <v>500</v>
      </c>
      <c r="D196" s="12" t="s">
        <v>19</v>
      </c>
      <c r="E196" s="15" t="s">
        <v>117</v>
      </c>
      <c r="F196" s="44" t="s">
        <v>501</v>
      </c>
      <c r="G196" s="43">
        <v>53.5</v>
      </c>
      <c r="H196" s="43">
        <f t="shared" si="9"/>
        <v>21.400000000000002</v>
      </c>
      <c r="I196" s="43">
        <v>8.32</v>
      </c>
      <c r="J196" s="43">
        <v>41.6</v>
      </c>
      <c r="K196" s="43">
        <v>34.200000000000003</v>
      </c>
      <c r="L196" s="43">
        <v>84.12</v>
      </c>
      <c r="M196" s="43">
        <v>50.472000000000001</v>
      </c>
      <c r="N196" s="42">
        <v>71.872</v>
      </c>
      <c r="O196" s="31" t="s">
        <v>462</v>
      </c>
      <c r="P196" s="30"/>
    </row>
    <row r="197" spans="1:16" ht="26.1" customHeight="1" x14ac:dyDescent="0.15">
      <c r="A197" s="10">
        <v>196</v>
      </c>
      <c r="B197" s="12" t="s">
        <v>502</v>
      </c>
      <c r="C197" s="12" t="s">
        <v>503</v>
      </c>
      <c r="D197" s="12" t="s">
        <v>19</v>
      </c>
      <c r="E197" s="13" t="s">
        <v>504</v>
      </c>
      <c r="F197" s="12" t="s">
        <v>505</v>
      </c>
      <c r="G197" s="43">
        <v>69.400000000000006</v>
      </c>
      <c r="H197" s="43">
        <f t="shared" si="9"/>
        <v>27.760000000000005</v>
      </c>
      <c r="I197" s="43">
        <v>16.760000000000002</v>
      </c>
      <c r="J197" s="43">
        <v>67.84</v>
      </c>
      <c r="K197" s="43"/>
      <c r="L197" s="43">
        <f>I197+J197</f>
        <v>84.600000000000009</v>
      </c>
      <c r="M197" s="43">
        <f>L197*0.6</f>
        <v>50.760000000000005</v>
      </c>
      <c r="N197" s="12">
        <f>H197+M197</f>
        <v>78.52000000000001</v>
      </c>
      <c r="O197" s="31" t="s">
        <v>462</v>
      </c>
      <c r="P197" s="30"/>
    </row>
    <row r="198" spans="1:16" ht="26.1" customHeight="1" x14ac:dyDescent="0.15">
      <c r="A198" s="10">
        <v>197</v>
      </c>
      <c r="B198" s="12" t="s">
        <v>506</v>
      </c>
      <c r="C198" s="12" t="s">
        <v>507</v>
      </c>
      <c r="D198" s="12" t="s">
        <v>19</v>
      </c>
      <c r="E198" s="13" t="s">
        <v>504</v>
      </c>
      <c r="F198" s="12" t="s">
        <v>505</v>
      </c>
      <c r="G198" s="43">
        <v>73.900000000000006</v>
      </c>
      <c r="H198" s="43">
        <f t="shared" si="9"/>
        <v>29.560000000000002</v>
      </c>
      <c r="I198" s="43">
        <v>17.239999999999998</v>
      </c>
      <c r="J198" s="43">
        <v>64.239999999999995</v>
      </c>
      <c r="K198" s="43"/>
      <c r="L198" s="43">
        <f>I198+J198</f>
        <v>81.47999999999999</v>
      </c>
      <c r="M198" s="43">
        <f>L198*0.6</f>
        <v>48.887999999999991</v>
      </c>
      <c r="N198" s="12">
        <v>78.45</v>
      </c>
      <c r="O198" s="31" t="s">
        <v>462</v>
      </c>
      <c r="P198" s="30"/>
    </row>
    <row r="199" spans="1:16" ht="26.1" customHeight="1" x14ac:dyDescent="0.15">
      <c r="A199" s="10">
        <v>198</v>
      </c>
      <c r="B199" s="12" t="s">
        <v>508</v>
      </c>
      <c r="C199" s="12" t="s">
        <v>509</v>
      </c>
      <c r="D199" s="12" t="s">
        <v>15</v>
      </c>
      <c r="E199" s="13" t="s">
        <v>510</v>
      </c>
      <c r="F199" s="12" t="s">
        <v>511</v>
      </c>
      <c r="G199" s="43">
        <v>74</v>
      </c>
      <c r="H199" s="43">
        <f t="shared" si="9"/>
        <v>29.6</v>
      </c>
      <c r="I199" s="43">
        <v>17.36</v>
      </c>
      <c r="J199" s="43">
        <v>68.16</v>
      </c>
      <c r="K199" s="43"/>
      <c r="L199" s="43">
        <v>85.52</v>
      </c>
      <c r="M199" s="43">
        <v>51.311999999999998</v>
      </c>
      <c r="N199" s="42">
        <v>80.912000000000006</v>
      </c>
      <c r="O199" s="31" t="s">
        <v>462</v>
      </c>
      <c r="P199" s="30"/>
    </row>
    <row r="200" spans="1:16" ht="26.1" customHeight="1" x14ac:dyDescent="0.15">
      <c r="A200" s="10">
        <v>199</v>
      </c>
      <c r="B200" s="12" t="s">
        <v>512</v>
      </c>
      <c r="C200" s="12" t="s">
        <v>513</v>
      </c>
      <c r="D200" s="12" t="s">
        <v>19</v>
      </c>
      <c r="E200" s="13" t="s">
        <v>510</v>
      </c>
      <c r="F200" s="12" t="s">
        <v>511</v>
      </c>
      <c r="G200" s="43">
        <v>75.599999999999994</v>
      </c>
      <c r="H200" s="43">
        <f t="shared" si="9"/>
        <v>30.24</v>
      </c>
      <c r="I200" s="43">
        <v>16.760000000000002</v>
      </c>
      <c r="J200" s="43">
        <v>66.16</v>
      </c>
      <c r="K200" s="43"/>
      <c r="L200" s="43">
        <v>82.92</v>
      </c>
      <c r="M200" s="43">
        <v>49.752000000000002</v>
      </c>
      <c r="N200" s="42">
        <v>79.992000000000004</v>
      </c>
      <c r="O200" s="31" t="s">
        <v>462</v>
      </c>
      <c r="P200" s="30"/>
    </row>
    <row r="201" spans="1:16" ht="26.1" customHeight="1" x14ac:dyDescent="0.15">
      <c r="A201" s="10">
        <v>200</v>
      </c>
      <c r="B201" s="12" t="s">
        <v>514</v>
      </c>
      <c r="C201" s="12" t="s">
        <v>515</v>
      </c>
      <c r="D201" s="12" t="s">
        <v>19</v>
      </c>
      <c r="E201" s="13" t="s">
        <v>510</v>
      </c>
      <c r="F201" s="12" t="s">
        <v>511</v>
      </c>
      <c r="G201" s="43">
        <v>72.8</v>
      </c>
      <c r="H201" s="43">
        <f t="shared" si="9"/>
        <v>29.12</v>
      </c>
      <c r="I201" s="43">
        <v>17</v>
      </c>
      <c r="J201" s="43">
        <v>65.040000000000006</v>
      </c>
      <c r="K201" s="43"/>
      <c r="L201" s="43">
        <v>82.04</v>
      </c>
      <c r="M201" s="43">
        <v>49.223999999999997</v>
      </c>
      <c r="N201" s="42">
        <v>78.343999999999994</v>
      </c>
      <c r="O201" s="31" t="s">
        <v>462</v>
      </c>
      <c r="P201" s="30"/>
    </row>
    <row r="202" spans="1:16" ht="26.1" customHeight="1" x14ac:dyDescent="0.15">
      <c r="A202" s="10">
        <v>201</v>
      </c>
      <c r="B202" s="12" t="s">
        <v>516</v>
      </c>
      <c r="C202" s="12" t="s">
        <v>517</v>
      </c>
      <c r="D202" s="12" t="s">
        <v>19</v>
      </c>
      <c r="E202" s="13" t="s">
        <v>518</v>
      </c>
      <c r="F202" s="12" t="s">
        <v>519</v>
      </c>
      <c r="G202" s="43">
        <v>79.2</v>
      </c>
      <c r="H202" s="43">
        <f t="shared" si="9"/>
        <v>31.680000000000003</v>
      </c>
      <c r="I202" s="43">
        <v>17.16</v>
      </c>
      <c r="J202" s="43">
        <v>68.8</v>
      </c>
      <c r="K202" s="43"/>
      <c r="L202" s="43">
        <v>85.96</v>
      </c>
      <c r="M202" s="43">
        <v>51.576000000000001</v>
      </c>
      <c r="N202" s="42">
        <v>83.256</v>
      </c>
      <c r="O202" s="31" t="s">
        <v>462</v>
      </c>
      <c r="P202" s="30"/>
    </row>
    <row r="203" spans="1:16" ht="26.1" customHeight="1" x14ac:dyDescent="0.15">
      <c r="A203" s="10">
        <v>202</v>
      </c>
      <c r="B203" s="12" t="s">
        <v>520</v>
      </c>
      <c r="C203" s="12" t="s">
        <v>521</v>
      </c>
      <c r="D203" s="12" t="s">
        <v>19</v>
      </c>
      <c r="E203" s="13" t="s">
        <v>518</v>
      </c>
      <c r="F203" s="12" t="s">
        <v>519</v>
      </c>
      <c r="G203" s="43">
        <v>73.599999999999994</v>
      </c>
      <c r="H203" s="43">
        <f t="shared" si="9"/>
        <v>29.439999999999998</v>
      </c>
      <c r="I203" s="43">
        <v>16.68</v>
      </c>
      <c r="J203" s="43">
        <v>69.647999999999996</v>
      </c>
      <c r="K203" s="43"/>
      <c r="L203" s="43">
        <v>86.328000000000003</v>
      </c>
      <c r="M203" s="43">
        <v>51.796799999999998</v>
      </c>
      <c r="N203" s="42">
        <v>81.236800000000002</v>
      </c>
      <c r="O203" s="31" t="s">
        <v>462</v>
      </c>
      <c r="P203" s="30"/>
    </row>
    <row r="204" spans="1:16" ht="26.1" customHeight="1" x14ac:dyDescent="0.15">
      <c r="A204" s="10">
        <v>203</v>
      </c>
      <c r="B204" s="12" t="s">
        <v>522</v>
      </c>
      <c r="C204" s="12" t="s">
        <v>523</v>
      </c>
      <c r="D204" s="12" t="s">
        <v>15</v>
      </c>
      <c r="E204" s="13" t="s">
        <v>369</v>
      </c>
      <c r="F204" s="12" t="s">
        <v>524</v>
      </c>
      <c r="G204" s="43">
        <v>82</v>
      </c>
      <c r="H204" s="43">
        <f t="shared" si="9"/>
        <v>32.800000000000004</v>
      </c>
      <c r="I204" s="43">
        <v>16.98</v>
      </c>
      <c r="J204" s="43">
        <v>67.84</v>
      </c>
      <c r="K204" s="43"/>
      <c r="L204" s="43">
        <v>84.82</v>
      </c>
      <c r="M204" s="43">
        <v>50.892000000000003</v>
      </c>
      <c r="N204" s="42">
        <v>83.691999999999993</v>
      </c>
      <c r="O204" s="31" t="s">
        <v>462</v>
      </c>
      <c r="P204" s="30"/>
    </row>
    <row r="205" spans="1:16" ht="26.1" customHeight="1" x14ac:dyDescent="0.15">
      <c r="A205" s="10">
        <v>204</v>
      </c>
      <c r="B205" s="12" t="s">
        <v>525</v>
      </c>
      <c r="C205" s="12" t="s">
        <v>526</v>
      </c>
      <c r="D205" s="12" t="s">
        <v>15</v>
      </c>
      <c r="E205" s="13" t="s">
        <v>369</v>
      </c>
      <c r="F205" s="12" t="s">
        <v>524</v>
      </c>
      <c r="G205" s="43">
        <v>80.400000000000006</v>
      </c>
      <c r="H205" s="43">
        <f t="shared" si="9"/>
        <v>32.160000000000004</v>
      </c>
      <c r="I205" s="43">
        <v>16.48</v>
      </c>
      <c r="J205" s="43">
        <v>68.512</v>
      </c>
      <c r="K205" s="43"/>
      <c r="L205" s="43">
        <v>84.992000000000004</v>
      </c>
      <c r="M205" s="43">
        <v>50.995199999999997</v>
      </c>
      <c r="N205" s="42">
        <v>83.155199999999994</v>
      </c>
      <c r="O205" s="31" t="s">
        <v>462</v>
      </c>
      <c r="P205" s="30"/>
    </row>
    <row r="206" spans="1:16" ht="26.1" customHeight="1" x14ac:dyDescent="0.15">
      <c r="A206" s="10">
        <v>205</v>
      </c>
      <c r="B206" s="12" t="s">
        <v>527</v>
      </c>
      <c r="C206" s="12" t="s">
        <v>528</v>
      </c>
      <c r="D206" s="12" t="s">
        <v>19</v>
      </c>
      <c r="E206" s="13" t="s">
        <v>369</v>
      </c>
      <c r="F206" s="12" t="s">
        <v>524</v>
      </c>
      <c r="G206" s="43">
        <v>80.400000000000006</v>
      </c>
      <c r="H206" s="43">
        <f t="shared" si="9"/>
        <v>32.160000000000004</v>
      </c>
      <c r="I206" s="43">
        <v>17.167999999999999</v>
      </c>
      <c r="J206" s="43">
        <v>67.727999999999994</v>
      </c>
      <c r="K206" s="43"/>
      <c r="L206" s="43">
        <v>84.896000000000001</v>
      </c>
      <c r="M206" s="43">
        <v>50.937600000000003</v>
      </c>
      <c r="N206" s="42">
        <v>83.0976</v>
      </c>
      <c r="O206" s="31" t="s">
        <v>462</v>
      </c>
      <c r="P206" s="30"/>
    </row>
    <row r="207" spans="1:16" ht="26.1" customHeight="1" x14ac:dyDescent="0.15">
      <c r="A207" s="10">
        <v>206</v>
      </c>
      <c r="B207" s="12" t="s">
        <v>529</v>
      </c>
      <c r="C207" s="12" t="s">
        <v>530</v>
      </c>
      <c r="D207" s="12" t="s">
        <v>19</v>
      </c>
      <c r="E207" s="13" t="s">
        <v>531</v>
      </c>
      <c r="F207" s="12" t="s">
        <v>532</v>
      </c>
      <c r="G207" s="43">
        <v>79.900000000000006</v>
      </c>
      <c r="H207" s="43">
        <f t="shared" si="9"/>
        <v>31.960000000000004</v>
      </c>
      <c r="I207" s="43">
        <v>17.16</v>
      </c>
      <c r="J207" s="43">
        <v>70.56</v>
      </c>
      <c r="K207" s="43"/>
      <c r="L207" s="43">
        <v>87.72</v>
      </c>
      <c r="M207" s="43">
        <v>52.631999999999998</v>
      </c>
      <c r="N207" s="42">
        <v>84.591999999999999</v>
      </c>
      <c r="O207" s="31" t="s">
        <v>462</v>
      </c>
      <c r="P207" s="30"/>
    </row>
    <row r="208" spans="1:16" ht="26.1" customHeight="1" x14ac:dyDescent="0.15">
      <c r="A208" s="10">
        <v>207</v>
      </c>
      <c r="B208" s="12" t="s">
        <v>533</v>
      </c>
      <c r="C208" s="12" t="s">
        <v>534</v>
      </c>
      <c r="D208" s="12" t="s">
        <v>19</v>
      </c>
      <c r="E208" s="13" t="s">
        <v>531</v>
      </c>
      <c r="F208" s="12" t="s">
        <v>532</v>
      </c>
      <c r="G208" s="43">
        <v>77.099999999999994</v>
      </c>
      <c r="H208" s="43">
        <f t="shared" si="9"/>
        <v>30.84</v>
      </c>
      <c r="I208" s="43">
        <v>16.920000000000002</v>
      </c>
      <c r="J208" s="43">
        <v>69.92</v>
      </c>
      <c r="K208" s="43"/>
      <c r="L208" s="43">
        <v>86.84</v>
      </c>
      <c r="M208" s="43">
        <v>52.103999999999999</v>
      </c>
      <c r="N208" s="42">
        <v>82.944000000000003</v>
      </c>
      <c r="O208" s="31" t="s">
        <v>462</v>
      </c>
      <c r="P208" s="30"/>
    </row>
    <row r="209" spans="1:16" ht="26.1" customHeight="1" x14ac:dyDescent="0.15">
      <c r="A209" s="10">
        <v>208</v>
      </c>
      <c r="B209" s="12" t="s">
        <v>535</v>
      </c>
      <c r="C209" s="12" t="s">
        <v>536</v>
      </c>
      <c r="D209" s="12" t="s">
        <v>19</v>
      </c>
      <c r="E209" s="13" t="s">
        <v>531</v>
      </c>
      <c r="F209" s="12" t="s">
        <v>532</v>
      </c>
      <c r="G209" s="43">
        <v>79.95</v>
      </c>
      <c r="H209" s="43">
        <f t="shared" si="9"/>
        <v>31.980000000000004</v>
      </c>
      <c r="I209" s="43">
        <v>17.16</v>
      </c>
      <c r="J209" s="43">
        <v>67.2</v>
      </c>
      <c r="K209" s="43"/>
      <c r="L209" s="43">
        <v>84.36</v>
      </c>
      <c r="M209" s="43">
        <v>50.616</v>
      </c>
      <c r="N209" s="42">
        <v>82.596000000000004</v>
      </c>
      <c r="O209" s="31" t="s">
        <v>462</v>
      </c>
      <c r="P209" s="30"/>
    </row>
    <row r="210" spans="1:16" ht="26.1" customHeight="1" x14ac:dyDescent="0.15">
      <c r="A210" s="10">
        <v>209</v>
      </c>
      <c r="B210" s="12" t="s">
        <v>537</v>
      </c>
      <c r="C210" s="12" t="s">
        <v>538</v>
      </c>
      <c r="D210" s="12" t="s">
        <v>19</v>
      </c>
      <c r="E210" s="13" t="s">
        <v>539</v>
      </c>
      <c r="F210" s="12" t="s">
        <v>540</v>
      </c>
      <c r="G210" s="43">
        <v>80.2</v>
      </c>
      <c r="H210" s="43">
        <f t="shared" si="9"/>
        <v>32.080000000000005</v>
      </c>
      <c r="I210" s="43">
        <v>17.54</v>
      </c>
      <c r="J210" s="43">
        <v>68</v>
      </c>
      <c r="K210" s="43"/>
      <c r="L210" s="43">
        <v>85.54</v>
      </c>
      <c r="M210" s="43">
        <v>51.323999999999998</v>
      </c>
      <c r="N210" s="42">
        <v>83.403999999999996</v>
      </c>
      <c r="O210" s="31" t="s">
        <v>462</v>
      </c>
      <c r="P210" s="30"/>
    </row>
    <row r="211" spans="1:16" ht="26.1" customHeight="1" x14ac:dyDescent="0.15">
      <c r="A211" s="10">
        <v>210</v>
      </c>
      <c r="B211" s="12" t="s">
        <v>541</v>
      </c>
      <c r="C211" s="12" t="s">
        <v>542</v>
      </c>
      <c r="D211" s="12" t="s">
        <v>19</v>
      </c>
      <c r="E211" s="13" t="s">
        <v>539</v>
      </c>
      <c r="F211" s="12" t="s">
        <v>540</v>
      </c>
      <c r="G211" s="43">
        <v>78.25</v>
      </c>
      <c r="H211" s="43">
        <f t="shared" si="9"/>
        <v>31.3</v>
      </c>
      <c r="I211" s="43">
        <v>17.28</v>
      </c>
      <c r="J211" s="43">
        <v>68.72</v>
      </c>
      <c r="K211" s="43"/>
      <c r="L211" s="43">
        <v>86</v>
      </c>
      <c r="M211" s="43">
        <v>51.6</v>
      </c>
      <c r="N211" s="42">
        <v>82.9</v>
      </c>
      <c r="O211" s="31" t="s">
        <v>462</v>
      </c>
      <c r="P211" s="30"/>
    </row>
    <row r="212" spans="1:16" ht="26.1" customHeight="1" x14ac:dyDescent="0.15">
      <c r="A212" s="10">
        <v>211</v>
      </c>
      <c r="B212" s="12" t="s">
        <v>543</v>
      </c>
      <c r="C212" s="12" t="s">
        <v>544</v>
      </c>
      <c r="D212" s="12" t="s">
        <v>19</v>
      </c>
      <c r="E212" s="13" t="s">
        <v>539</v>
      </c>
      <c r="F212" s="12" t="s">
        <v>540</v>
      </c>
      <c r="G212" s="43">
        <v>80.349999999999994</v>
      </c>
      <c r="H212" s="43">
        <f t="shared" si="9"/>
        <v>32.14</v>
      </c>
      <c r="I212" s="43">
        <v>17.079999999999998</v>
      </c>
      <c r="J212" s="43">
        <v>67.44</v>
      </c>
      <c r="K212" s="43"/>
      <c r="L212" s="43">
        <v>84.52</v>
      </c>
      <c r="M212" s="43">
        <v>50.712000000000003</v>
      </c>
      <c r="N212" s="42">
        <v>82.852000000000004</v>
      </c>
      <c r="O212" s="31" t="s">
        <v>462</v>
      </c>
      <c r="P212" s="30"/>
    </row>
    <row r="213" spans="1:16" ht="26.1" customHeight="1" x14ac:dyDescent="0.15">
      <c r="A213" s="10">
        <v>212</v>
      </c>
      <c r="B213" s="12" t="s">
        <v>545</v>
      </c>
      <c r="C213" s="12" t="s">
        <v>546</v>
      </c>
      <c r="D213" s="12" t="s">
        <v>15</v>
      </c>
      <c r="E213" s="13" t="s">
        <v>547</v>
      </c>
      <c r="F213" s="12" t="s">
        <v>548</v>
      </c>
      <c r="G213" s="43">
        <v>51.3</v>
      </c>
      <c r="H213" s="43">
        <f t="shared" si="9"/>
        <v>20.52</v>
      </c>
      <c r="I213" s="43">
        <v>17.2</v>
      </c>
      <c r="J213" s="43">
        <v>73.135999999999996</v>
      </c>
      <c r="K213" s="43"/>
      <c r="L213" s="43">
        <v>90.335999999999999</v>
      </c>
      <c r="M213" s="43">
        <v>54.201599999999999</v>
      </c>
      <c r="N213" s="42">
        <v>74.721599999999995</v>
      </c>
      <c r="O213" s="31" t="s">
        <v>462</v>
      </c>
      <c r="P213" s="30"/>
    </row>
    <row r="214" spans="1:16" ht="26.1" customHeight="1" x14ac:dyDescent="0.15">
      <c r="A214" s="10">
        <v>213</v>
      </c>
      <c r="B214" s="12" t="s">
        <v>549</v>
      </c>
      <c r="C214" s="12" t="s">
        <v>550</v>
      </c>
      <c r="D214" s="12" t="s">
        <v>19</v>
      </c>
      <c r="E214" s="13" t="s">
        <v>547</v>
      </c>
      <c r="F214" s="12" t="s">
        <v>548</v>
      </c>
      <c r="G214" s="43">
        <v>54.9</v>
      </c>
      <c r="H214" s="43">
        <f t="shared" si="9"/>
        <v>21.96</v>
      </c>
      <c r="I214" s="43">
        <v>17.239999999999998</v>
      </c>
      <c r="J214" s="43">
        <v>70.207999999999998</v>
      </c>
      <c r="K214" s="43"/>
      <c r="L214" s="43">
        <v>87.447999999999993</v>
      </c>
      <c r="M214" s="43">
        <v>52.468800000000002</v>
      </c>
      <c r="N214" s="42">
        <v>74.428799999999995</v>
      </c>
      <c r="O214" s="31" t="s">
        <v>462</v>
      </c>
      <c r="P214" s="30"/>
    </row>
    <row r="215" spans="1:16" ht="26.1" customHeight="1" x14ac:dyDescent="0.15">
      <c r="A215" s="10">
        <v>214</v>
      </c>
      <c r="B215" s="12" t="s">
        <v>551</v>
      </c>
      <c r="C215" s="12" t="s">
        <v>552</v>
      </c>
      <c r="D215" s="12" t="s">
        <v>15</v>
      </c>
      <c r="E215" s="13" t="s">
        <v>553</v>
      </c>
      <c r="F215" s="12" t="s">
        <v>554</v>
      </c>
      <c r="G215" s="43">
        <v>63.4</v>
      </c>
      <c r="H215" s="43">
        <f t="shared" si="9"/>
        <v>25.36</v>
      </c>
      <c r="I215" s="43">
        <v>16.803999999999998</v>
      </c>
      <c r="J215" s="43">
        <v>66.88</v>
      </c>
      <c r="K215" s="43"/>
      <c r="L215" s="43">
        <v>83.683999999999997</v>
      </c>
      <c r="M215" s="43">
        <v>50.2104</v>
      </c>
      <c r="N215" s="42">
        <v>75.570400000000006</v>
      </c>
      <c r="O215" s="31" t="s">
        <v>462</v>
      </c>
      <c r="P215" s="30"/>
    </row>
    <row r="216" spans="1:16" ht="26.1" customHeight="1" x14ac:dyDescent="0.15">
      <c r="A216" s="10">
        <v>215</v>
      </c>
      <c r="B216" s="12" t="s">
        <v>555</v>
      </c>
      <c r="C216" s="12" t="s">
        <v>556</v>
      </c>
      <c r="D216" s="12" t="s">
        <v>15</v>
      </c>
      <c r="E216" s="13" t="s">
        <v>553</v>
      </c>
      <c r="F216" s="12" t="s">
        <v>554</v>
      </c>
      <c r="G216" s="43">
        <v>54.8</v>
      </c>
      <c r="H216" s="43">
        <f t="shared" si="9"/>
        <v>21.92</v>
      </c>
      <c r="I216" s="43">
        <v>17.079999999999998</v>
      </c>
      <c r="J216" s="43">
        <v>68.16</v>
      </c>
      <c r="K216" s="43"/>
      <c r="L216" s="43">
        <v>85.24</v>
      </c>
      <c r="M216" s="43">
        <v>51.143999999999998</v>
      </c>
      <c r="N216" s="42">
        <v>73.063999999999993</v>
      </c>
      <c r="O216" s="31" t="s">
        <v>462</v>
      </c>
      <c r="P216" s="30"/>
    </row>
    <row r="217" spans="1:16" ht="26.1" customHeight="1" x14ac:dyDescent="0.15">
      <c r="A217" s="10">
        <v>216</v>
      </c>
      <c r="B217" s="12" t="s">
        <v>557</v>
      </c>
      <c r="C217" s="12" t="s">
        <v>558</v>
      </c>
      <c r="D217" s="12" t="s">
        <v>19</v>
      </c>
      <c r="E217" s="13" t="s">
        <v>559</v>
      </c>
      <c r="F217" s="12" t="s">
        <v>560</v>
      </c>
      <c r="G217" s="43">
        <v>83.9</v>
      </c>
      <c r="H217" s="43">
        <f t="shared" si="9"/>
        <v>33.56</v>
      </c>
      <c r="I217" s="43">
        <v>16.32</v>
      </c>
      <c r="J217" s="43">
        <v>70.031999999999996</v>
      </c>
      <c r="K217" s="43"/>
      <c r="L217" s="43">
        <v>86.352000000000004</v>
      </c>
      <c r="M217" s="43">
        <v>51.811199999999999</v>
      </c>
      <c r="N217" s="42">
        <v>85.371200000000002</v>
      </c>
      <c r="O217" s="31" t="s">
        <v>462</v>
      </c>
      <c r="P217" s="30"/>
    </row>
    <row r="218" spans="1:16" ht="26.1" customHeight="1" x14ac:dyDescent="0.15">
      <c r="A218" s="10">
        <v>217</v>
      </c>
      <c r="B218" s="12" t="s">
        <v>561</v>
      </c>
      <c r="C218" s="12" t="s">
        <v>562</v>
      </c>
      <c r="D218" s="12" t="s">
        <v>15</v>
      </c>
      <c r="E218" s="13" t="s">
        <v>559</v>
      </c>
      <c r="F218" s="12" t="s">
        <v>560</v>
      </c>
      <c r="G218" s="43">
        <v>79.599999999999994</v>
      </c>
      <c r="H218" s="43">
        <f t="shared" si="9"/>
        <v>31.84</v>
      </c>
      <c r="I218" s="43">
        <v>16.3</v>
      </c>
      <c r="J218" s="43">
        <v>69.36</v>
      </c>
      <c r="K218" s="43"/>
      <c r="L218" s="43">
        <v>85.66</v>
      </c>
      <c r="M218" s="43">
        <v>51.396000000000001</v>
      </c>
      <c r="N218" s="42">
        <v>83.236000000000004</v>
      </c>
      <c r="O218" s="31" t="s">
        <v>462</v>
      </c>
      <c r="P218" s="30"/>
    </row>
    <row r="219" spans="1:16" ht="26.1" customHeight="1" x14ac:dyDescent="0.15">
      <c r="A219" s="10">
        <v>218</v>
      </c>
      <c r="B219" s="12" t="s">
        <v>563</v>
      </c>
      <c r="C219" s="12" t="s">
        <v>564</v>
      </c>
      <c r="D219" s="12" t="s">
        <v>15</v>
      </c>
      <c r="E219" s="13" t="s">
        <v>565</v>
      </c>
      <c r="F219" s="12" t="s">
        <v>566</v>
      </c>
      <c r="G219" s="43">
        <v>84.4</v>
      </c>
      <c r="H219" s="43">
        <f t="shared" si="9"/>
        <v>33.760000000000005</v>
      </c>
      <c r="I219" s="43">
        <v>16.847999999999999</v>
      </c>
      <c r="J219" s="43">
        <v>69.664000000000001</v>
      </c>
      <c r="K219" s="43"/>
      <c r="L219" s="43">
        <v>86.512</v>
      </c>
      <c r="M219" s="43">
        <v>51.907200000000003</v>
      </c>
      <c r="N219" s="42">
        <v>85.667199999999994</v>
      </c>
      <c r="O219" s="31" t="s">
        <v>462</v>
      </c>
      <c r="P219" s="30"/>
    </row>
    <row r="220" spans="1:16" ht="26.1" customHeight="1" x14ac:dyDescent="0.15">
      <c r="A220" s="10">
        <v>219</v>
      </c>
      <c r="B220" s="12" t="s">
        <v>567</v>
      </c>
      <c r="C220" s="12" t="s">
        <v>568</v>
      </c>
      <c r="D220" s="12" t="s">
        <v>15</v>
      </c>
      <c r="E220" s="13" t="s">
        <v>569</v>
      </c>
      <c r="F220" s="12" t="s">
        <v>570</v>
      </c>
      <c r="G220" s="43">
        <v>78.5</v>
      </c>
      <c r="H220" s="43">
        <f t="shared" si="9"/>
        <v>31.400000000000002</v>
      </c>
      <c r="I220" s="43">
        <v>17.16</v>
      </c>
      <c r="J220" s="43">
        <v>70.671999999999997</v>
      </c>
      <c r="K220" s="43"/>
      <c r="L220" s="43">
        <v>87.831999999999994</v>
      </c>
      <c r="M220" s="43">
        <v>52.699199999999998</v>
      </c>
      <c r="N220" s="42">
        <v>84.099199999999996</v>
      </c>
      <c r="O220" s="31" t="s">
        <v>462</v>
      </c>
      <c r="P220" s="30"/>
    </row>
    <row r="221" spans="1:16" ht="26.1" customHeight="1" x14ac:dyDescent="0.15">
      <c r="A221" s="10">
        <v>220</v>
      </c>
      <c r="B221" s="12" t="s">
        <v>571</v>
      </c>
      <c r="C221" s="12" t="s">
        <v>572</v>
      </c>
      <c r="D221" s="12" t="s">
        <v>15</v>
      </c>
      <c r="E221" s="13" t="s">
        <v>573</v>
      </c>
      <c r="F221" s="12" t="s">
        <v>574</v>
      </c>
      <c r="G221" s="43">
        <v>81.3</v>
      </c>
      <c r="H221" s="43">
        <f t="shared" si="9"/>
        <v>32.520000000000003</v>
      </c>
      <c r="I221" s="43">
        <v>17.88</v>
      </c>
      <c r="J221" s="43">
        <v>69.44</v>
      </c>
      <c r="K221" s="43"/>
      <c r="L221" s="43">
        <v>87.32</v>
      </c>
      <c r="M221" s="43">
        <v>52.392000000000003</v>
      </c>
      <c r="N221" s="42">
        <v>84.912000000000006</v>
      </c>
      <c r="O221" s="31" t="s">
        <v>462</v>
      </c>
      <c r="P221" s="30"/>
    </row>
    <row r="222" spans="1:16" ht="26.1" customHeight="1" x14ac:dyDescent="0.15">
      <c r="A222" s="10">
        <v>221</v>
      </c>
      <c r="B222" s="12" t="s">
        <v>575</v>
      </c>
      <c r="C222" s="12" t="s">
        <v>576</v>
      </c>
      <c r="D222" s="12" t="s">
        <v>19</v>
      </c>
      <c r="E222" s="13" t="s">
        <v>577</v>
      </c>
      <c r="F222" s="12" t="s">
        <v>578</v>
      </c>
      <c r="G222" s="43">
        <v>56.7</v>
      </c>
      <c r="H222" s="43">
        <f t="shared" si="9"/>
        <v>22.680000000000003</v>
      </c>
      <c r="I222" s="43">
        <v>16.8</v>
      </c>
      <c r="J222" s="43">
        <v>65.599999999999994</v>
      </c>
      <c r="K222" s="43"/>
      <c r="L222" s="43">
        <v>82.4</v>
      </c>
      <c r="M222" s="43">
        <v>49.44</v>
      </c>
      <c r="N222" s="42">
        <v>72.12</v>
      </c>
      <c r="O222" s="31" t="s">
        <v>462</v>
      </c>
      <c r="P222" s="30"/>
    </row>
    <row r="223" spans="1:16" ht="26.1" customHeight="1" x14ac:dyDescent="0.15">
      <c r="A223" s="10">
        <v>222</v>
      </c>
      <c r="B223" s="12" t="s">
        <v>579</v>
      </c>
      <c r="C223" s="12" t="s">
        <v>580</v>
      </c>
      <c r="D223" s="12" t="s">
        <v>15</v>
      </c>
      <c r="E223" s="13" t="s">
        <v>581</v>
      </c>
      <c r="F223" s="42" t="s">
        <v>582</v>
      </c>
      <c r="G223" s="43">
        <v>86</v>
      </c>
      <c r="H223" s="43">
        <f t="shared" si="9"/>
        <v>34.4</v>
      </c>
      <c r="I223" s="43">
        <v>17.399999999999999</v>
      </c>
      <c r="J223" s="43">
        <v>65.28</v>
      </c>
      <c r="K223" s="43"/>
      <c r="L223" s="43">
        <v>82.68</v>
      </c>
      <c r="M223" s="43">
        <v>49.607999999999997</v>
      </c>
      <c r="N223" s="42">
        <v>84.007999999999996</v>
      </c>
      <c r="O223" s="31" t="s">
        <v>462</v>
      </c>
      <c r="P223" s="30"/>
    </row>
    <row r="224" spans="1:16" ht="26.1" customHeight="1" x14ac:dyDescent="0.15">
      <c r="A224" s="10">
        <v>223</v>
      </c>
      <c r="B224" s="45" t="s">
        <v>583</v>
      </c>
      <c r="C224" s="45" t="s">
        <v>584</v>
      </c>
      <c r="D224" s="45" t="s">
        <v>19</v>
      </c>
      <c r="E224" s="46" t="s">
        <v>585</v>
      </c>
      <c r="F224" s="47" t="s">
        <v>586</v>
      </c>
      <c r="G224" s="47">
        <v>79</v>
      </c>
      <c r="H224" s="43">
        <f t="shared" si="9"/>
        <v>31.6</v>
      </c>
      <c r="I224" s="47">
        <v>17.04</v>
      </c>
      <c r="J224" s="47">
        <v>65.92</v>
      </c>
      <c r="K224" s="47"/>
      <c r="L224" s="47">
        <v>82.96</v>
      </c>
      <c r="M224" s="47">
        <v>49.776000000000003</v>
      </c>
      <c r="N224" s="47">
        <v>81.376000000000005</v>
      </c>
      <c r="O224" s="31" t="s">
        <v>462</v>
      </c>
      <c r="P224" s="30"/>
    </row>
    <row r="225" spans="1:16" ht="26.1" customHeight="1" x14ac:dyDescent="0.15">
      <c r="A225" s="10">
        <v>224</v>
      </c>
      <c r="B225" s="12" t="s">
        <v>587</v>
      </c>
      <c r="C225" s="12" t="s">
        <v>588</v>
      </c>
      <c r="D225" s="12" t="s">
        <v>15</v>
      </c>
      <c r="E225" s="13" t="s">
        <v>589</v>
      </c>
      <c r="F225" s="42" t="s">
        <v>590</v>
      </c>
      <c r="G225" s="43">
        <v>79.900000000000006</v>
      </c>
      <c r="H225" s="43">
        <f t="shared" si="9"/>
        <v>31.960000000000004</v>
      </c>
      <c r="I225" s="43">
        <v>17.36</v>
      </c>
      <c r="J225" s="43">
        <v>65.44</v>
      </c>
      <c r="K225" s="43"/>
      <c r="L225" s="43">
        <v>82.8</v>
      </c>
      <c r="M225" s="43">
        <v>49.68</v>
      </c>
      <c r="N225" s="42">
        <v>81.64</v>
      </c>
      <c r="O225" s="31" t="s">
        <v>462</v>
      </c>
      <c r="P225" s="30"/>
    </row>
    <row r="226" spans="1:16" ht="26.1" customHeight="1" x14ac:dyDescent="0.15">
      <c r="A226" s="10">
        <v>225</v>
      </c>
      <c r="B226" s="12" t="s">
        <v>591</v>
      </c>
      <c r="C226" s="12" t="s">
        <v>592</v>
      </c>
      <c r="D226" s="12" t="s">
        <v>15</v>
      </c>
      <c r="E226" s="13" t="s">
        <v>593</v>
      </c>
      <c r="F226" s="42" t="s">
        <v>594</v>
      </c>
      <c r="G226" s="43">
        <v>82.1</v>
      </c>
      <c r="H226" s="43">
        <f t="shared" si="9"/>
        <v>32.839999999999996</v>
      </c>
      <c r="I226" s="43">
        <v>16.423999999999999</v>
      </c>
      <c r="J226" s="43">
        <v>66.48</v>
      </c>
      <c r="K226" s="43"/>
      <c r="L226" s="43">
        <v>82.903999999999996</v>
      </c>
      <c r="M226" s="43">
        <v>49.742400000000004</v>
      </c>
      <c r="N226" s="42">
        <v>82.582400000000007</v>
      </c>
      <c r="O226" s="31" t="s">
        <v>462</v>
      </c>
      <c r="P226" s="30"/>
    </row>
    <row r="227" spans="1:16" ht="26.1" customHeight="1" x14ac:dyDescent="0.15">
      <c r="A227" s="10">
        <v>226</v>
      </c>
      <c r="B227" s="12" t="s">
        <v>595</v>
      </c>
      <c r="C227" s="12" t="s">
        <v>596</v>
      </c>
      <c r="D227" s="12" t="s">
        <v>15</v>
      </c>
      <c r="E227" s="13" t="s">
        <v>597</v>
      </c>
      <c r="F227" s="42" t="s">
        <v>598</v>
      </c>
      <c r="G227" s="43">
        <v>65.7</v>
      </c>
      <c r="H227" s="43">
        <f t="shared" si="9"/>
        <v>26.28</v>
      </c>
      <c r="I227" s="43">
        <v>8.44</v>
      </c>
      <c r="J227" s="43">
        <v>43</v>
      </c>
      <c r="K227" s="43">
        <v>34.08</v>
      </c>
      <c r="L227" s="43">
        <v>85.52</v>
      </c>
      <c r="M227" s="43">
        <v>51.311999999999998</v>
      </c>
      <c r="N227" s="42">
        <v>77.591999999999999</v>
      </c>
      <c r="O227" s="31" t="s">
        <v>462</v>
      </c>
      <c r="P227" s="30"/>
    </row>
    <row r="228" spans="1:16" ht="26.1" customHeight="1" x14ac:dyDescent="0.15">
      <c r="A228" s="10">
        <v>227</v>
      </c>
      <c r="B228" s="12" t="s">
        <v>599</v>
      </c>
      <c r="C228" s="12" t="s">
        <v>600</v>
      </c>
      <c r="D228" s="12" t="s">
        <v>15</v>
      </c>
      <c r="E228" s="13" t="s">
        <v>601</v>
      </c>
      <c r="F228" s="42" t="s">
        <v>602</v>
      </c>
      <c r="G228" s="43">
        <v>67.599999999999994</v>
      </c>
      <c r="H228" s="43">
        <f t="shared" si="9"/>
        <v>27.04</v>
      </c>
      <c r="I228" s="43">
        <v>8.3000000000000007</v>
      </c>
      <c r="J228" s="43">
        <v>42.5</v>
      </c>
      <c r="K228" s="43">
        <v>34.4</v>
      </c>
      <c r="L228" s="43">
        <v>85.2</v>
      </c>
      <c r="M228" s="43">
        <v>51.12</v>
      </c>
      <c r="N228" s="42">
        <v>78.16</v>
      </c>
      <c r="O228" s="31" t="s">
        <v>462</v>
      </c>
      <c r="P228" s="30"/>
    </row>
    <row r="229" spans="1:16" ht="26.1" customHeight="1" x14ac:dyDescent="0.15">
      <c r="A229" s="10">
        <v>228</v>
      </c>
      <c r="B229" s="12" t="s">
        <v>603</v>
      </c>
      <c r="C229" s="12" t="s">
        <v>604</v>
      </c>
      <c r="D229" s="12" t="s">
        <v>15</v>
      </c>
      <c r="E229" s="13" t="s">
        <v>246</v>
      </c>
      <c r="F229" s="42" t="s">
        <v>605</v>
      </c>
      <c r="G229" s="43">
        <v>61.7</v>
      </c>
      <c r="H229" s="43">
        <f t="shared" si="9"/>
        <v>24.680000000000003</v>
      </c>
      <c r="I229" s="43">
        <v>8.68</v>
      </c>
      <c r="J229" s="43">
        <v>43.5</v>
      </c>
      <c r="K229" s="43">
        <v>35.04</v>
      </c>
      <c r="L229" s="43">
        <v>87.22</v>
      </c>
      <c r="M229" s="43">
        <v>52.332000000000001</v>
      </c>
      <c r="N229" s="42">
        <v>77.012</v>
      </c>
      <c r="O229" s="31" t="s">
        <v>462</v>
      </c>
      <c r="P229" s="30"/>
    </row>
    <row r="230" spans="1:16" ht="26.1" customHeight="1" x14ac:dyDescent="0.15">
      <c r="A230" s="10">
        <v>229</v>
      </c>
      <c r="B230" s="39" t="s">
        <v>606</v>
      </c>
      <c r="C230" s="39" t="s">
        <v>607</v>
      </c>
      <c r="D230" s="39" t="s">
        <v>19</v>
      </c>
      <c r="E230" s="40" t="s">
        <v>78</v>
      </c>
      <c r="F230" s="41" t="s">
        <v>302</v>
      </c>
      <c r="G230" s="43">
        <v>75.2</v>
      </c>
      <c r="H230" s="48">
        <f t="shared" si="9"/>
        <v>30.080000000000002</v>
      </c>
      <c r="I230" s="54">
        <v>16.57</v>
      </c>
      <c r="J230" s="54">
        <v>65.599999999999994</v>
      </c>
      <c r="K230" s="18"/>
      <c r="L230" s="54">
        <v>82.17</v>
      </c>
      <c r="M230" s="54">
        <v>49.302</v>
      </c>
      <c r="N230" s="49">
        <v>79.382000000000005</v>
      </c>
      <c r="O230" s="31" t="s">
        <v>608</v>
      </c>
      <c r="P230" s="30"/>
    </row>
    <row r="231" spans="1:16" ht="26.1" customHeight="1" x14ac:dyDescent="0.15">
      <c r="A231" s="10">
        <v>230</v>
      </c>
      <c r="B231" s="39" t="s">
        <v>609</v>
      </c>
      <c r="C231" s="39" t="s">
        <v>610</v>
      </c>
      <c r="D231" s="39" t="s">
        <v>19</v>
      </c>
      <c r="E231" s="40" t="s">
        <v>100</v>
      </c>
      <c r="F231" s="41" t="s">
        <v>326</v>
      </c>
      <c r="G231" s="43">
        <v>54</v>
      </c>
      <c r="H231" s="48">
        <f t="shared" si="9"/>
        <v>21.6</v>
      </c>
      <c r="I231" s="54">
        <v>16.399999999999999</v>
      </c>
      <c r="J231" s="54">
        <v>66.48</v>
      </c>
      <c r="K231" s="18"/>
      <c r="L231" s="54">
        <v>82.88</v>
      </c>
      <c r="M231" s="54">
        <v>49.728000000000002</v>
      </c>
      <c r="N231" s="48">
        <v>71.328000000000003</v>
      </c>
      <c r="O231" s="31" t="s">
        <v>608</v>
      </c>
      <c r="P231" s="30"/>
    </row>
    <row r="232" spans="1:16" ht="26.1" customHeight="1" x14ac:dyDescent="0.15">
      <c r="A232" s="10">
        <v>231</v>
      </c>
      <c r="B232" s="39" t="s">
        <v>611</v>
      </c>
      <c r="C232" s="39" t="s">
        <v>612</v>
      </c>
      <c r="D232" s="39" t="s">
        <v>15</v>
      </c>
      <c r="E232" s="40" t="s">
        <v>237</v>
      </c>
      <c r="F232" s="41" t="s">
        <v>335</v>
      </c>
      <c r="G232" s="43">
        <v>71.8</v>
      </c>
      <c r="H232" s="48">
        <f t="shared" si="9"/>
        <v>28.72</v>
      </c>
      <c r="I232" s="54">
        <v>8.2799999999999994</v>
      </c>
      <c r="J232" s="54">
        <v>41.5</v>
      </c>
      <c r="K232" s="54">
        <v>33.44</v>
      </c>
      <c r="L232" s="54">
        <v>83.22</v>
      </c>
      <c r="M232" s="54">
        <v>49.932000000000002</v>
      </c>
      <c r="N232" s="48">
        <v>78.652000000000001</v>
      </c>
      <c r="O232" s="31" t="s">
        <v>608</v>
      </c>
      <c r="P232" s="30"/>
    </row>
    <row r="233" spans="1:16" ht="26.1" customHeight="1" x14ac:dyDescent="0.15">
      <c r="A233" s="10">
        <v>232</v>
      </c>
      <c r="B233" s="39" t="s">
        <v>613</v>
      </c>
      <c r="C233" s="39" t="s">
        <v>614</v>
      </c>
      <c r="D233" s="39" t="s">
        <v>19</v>
      </c>
      <c r="E233" s="40" t="s">
        <v>237</v>
      </c>
      <c r="F233" s="41" t="s">
        <v>335</v>
      </c>
      <c r="G233" s="43">
        <v>66.7</v>
      </c>
      <c r="H233" s="48">
        <f t="shared" si="9"/>
        <v>26.680000000000003</v>
      </c>
      <c r="I233" s="54">
        <v>8.0399999999999991</v>
      </c>
      <c r="J233" s="54">
        <v>40.1</v>
      </c>
      <c r="K233" s="54">
        <v>31.92</v>
      </c>
      <c r="L233" s="54">
        <v>80.06</v>
      </c>
      <c r="M233" s="54">
        <v>48.036000000000001</v>
      </c>
      <c r="N233" s="48">
        <v>74.715999999999994</v>
      </c>
      <c r="O233" s="31" t="s">
        <v>608</v>
      </c>
      <c r="P233" s="30"/>
    </row>
    <row r="234" spans="1:16" ht="26.1" customHeight="1" x14ac:dyDescent="0.15">
      <c r="A234" s="10">
        <v>233</v>
      </c>
      <c r="B234" s="39" t="s">
        <v>615</v>
      </c>
      <c r="C234" s="39" t="s">
        <v>616</v>
      </c>
      <c r="D234" s="39" t="s">
        <v>15</v>
      </c>
      <c r="E234" s="40" t="s">
        <v>617</v>
      </c>
      <c r="F234" s="41" t="s">
        <v>618</v>
      </c>
      <c r="G234" s="43">
        <v>48.2</v>
      </c>
      <c r="H234" s="48">
        <f t="shared" si="9"/>
        <v>19.28</v>
      </c>
      <c r="I234" s="54">
        <v>16.59</v>
      </c>
      <c r="J234" s="54">
        <v>66.48</v>
      </c>
      <c r="K234" s="18"/>
      <c r="L234" s="54">
        <v>83.07</v>
      </c>
      <c r="M234" s="54">
        <v>49.841999999999999</v>
      </c>
      <c r="N234" s="48">
        <v>69.122</v>
      </c>
      <c r="O234" s="31" t="s">
        <v>608</v>
      </c>
      <c r="P234" s="30"/>
    </row>
    <row r="235" spans="1:16" ht="26.1" customHeight="1" x14ac:dyDescent="0.15">
      <c r="A235" s="10">
        <v>234</v>
      </c>
      <c r="B235" s="39" t="s">
        <v>619</v>
      </c>
      <c r="C235" s="39" t="s">
        <v>620</v>
      </c>
      <c r="D235" s="39" t="s">
        <v>19</v>
      </c>
      <c r="E235" s="40" t="s">
        <v>621</v>
      </c>
      <c r="F235" s="41" t="s">
        <v>622</v>
      </c>
      <c r="G235" s="43">
        <v>77.8</v>
      </c>
      <c r="H235" s="48">
        <f t="shared" si="9"/>
        <v>31.12</v>
      </c>
      <c r="I235" s="54">
        <v>16.350000000000001</v>
      </c>
      <c r="J235" s="54">
        <v>67.040000000000006</v>
      </c>
      <c r="K235" s="18"/>
      <c r="L235" s="54">
        <v>83.39</v>
      </c>
      <c r="M235" s="54">
        <v>50.033999999999999</v>
      </c>
      <c r="N235" s="48">
        <v>81.153999999999996</v>
      </c>
      <c r="O235" s="31" t="s">
        <v>608</v>
      </c>
      <c r="P235" s="30"/>
    </row>
    <row r="236" spans="1:16" ht="26.1" customHeight="1" x14ac:dyDescent="0.15">
      <c r="A236" s="10">
        <v>235</v>
      </c>
      <c r="B236" s="39" t="s">
        <v>623</v>
      </c>
      <c r="C236" s="39" t="s">
        <v>624</v>
      </c>
      <c r="D236" s="39" t="s">
        <v>19</v>
      </c>
      <c r="E236" s="40" t="s">
        <v>625</v>
      </c>
      <c r="F236" s="41" t="s">
        <v>626</v>
      </c>
      <c r="G236" s="43">
        <v>72.400000000000006</v>
      </c>
      <c r="H236" s="48">
        <f t="shared" si="9"/>
        <v>28.960000000000004</v>
      </c>
      <c r="I236" s="54">
        <v>16.68</v>
      </c>
      <c r="J236" s="54">
        <v>65.92</v>
      </c>
      <c r="K236" s="18"/>
      <c r="L236" s="54">
        <v>82.6</v>
      </c>
      <c r="M236" s="54">
        <v>49.56</v>
      </c>
      <c r="N236" s="49">
        <v>78.52</v>
      </c>
      <c r="O236" s="31" t="s">
        <v>608</v>
      </c>
      <c r="P236" s="30"/>
    </row>
    <row r="237" spans="1:16" ht="26.1" customHeight="1" x14ac:dyDescent="0.15">
      <c r="A237" s="10">
        <v>236</v>
      </c>
      <c r="B237" s="39" t="s">
        <v>627</v>
      </c>
      <c r="C237" s="39" t="s">
        <v>628</v>
      </c>
      <c r="D237" s="39" t="s">
        <v>15</v>
      </c>
      <c r="E237" s="40" t="s">
        <v>629</v>
      </c>
      <c r="F237" s="41" t="s">
        <v>630</v>
      </c>
      <c r="G237" s="43">
        <v>67.900000000000006</v>
      </c>
      <c r="H237" s="48">
        <f t="shared" si="9"/>
        <v>27.160000000000004</v>
      </c>
      <c r="I237" s="54">
        <v>16.579999999999998</v>
      </c>
      <c r="J237" s="54">
        <v>69.599999999999994</v>
      </c>
      <c r="K237" s="18"/>
      <c r="L237" s="54">
        <v>86.18</v>
      </c>
      <c r="M237" s="54">
        <v>51.707999999999998</v>
      </c>
      <c r="N237" s="48">
        <v>78.867999999999995</v>
      </c>
      <c r="O237" s="31" t="s">
        <v>608</v>
      </c>
      <c r="P237" s="30"/>
    </row>
    <row r="238" spans="1:16" ht="26.1" customHeight="1" x14ac:dyDescent="0.15">
      <c r="A238" s="10">
        <v>237</v>
      </c>
      <c r="B238" s="39" t="s">
        <v>631</v>
      </c>
      <c r="C238" s="39" t="s">
        <v>632</v>
      </c>
      <c r="D238" s="39" t="s">
        <v>19</v>
      </c>
      <c r="E238" s="40" t="s">
        <v>93</v>
      </c>
      <c r="F238" s="41" t="s">
        <v>348</v>
      </c>
      <c r="G238" s="43">
        <v>81.45</v>
      </c>
      <c r="H238" s="48">
        <f t="shared" si="9"/>
        <v>32.580000000000005</v>
      </c>
      <c r="I238" s="54">
        <v>16.57</v>
      </c>
      <c r="J238" s="54">
        <v>67.84</v>
      </c>
      <c r="K238" s="18"/>
      <c r="L238" s="54">
        <v>84.41</v>
      </c>
      <c r="M238" s="54">
        <v>50.646000000000001</v>
      </c>
      <c r="N238" s="48">
        <v>83.225999999999999</v>
      </c>
      <c r="O238" s="31" t="s">
        <v>608</v>
      </c>
      <c r="P238" s="30"/>
    </row>
    <row r="239" spans="1:16" ht="26.1" customHeight="1" x14ac:dyDescent="0.15">
      <c r="A239" s="10">
        <v>238</v>
      </c>
      <c r="B239" s="39" t="s">
        <v>633</v>
      </c>
      <c r="C239" s="39" t="s">
        <v>634</v>
      </c>
      <c r="D239" s="39" t="s">
        <v>15</v>
      </c>
      <c r="E239" s="40" t="s">
        <v>635</v>
      </c>
      <c r="F239" s="41" t="s">
        <v>636</v>
      </c>
      <c r="G239" s="43">
        <v>75.75</v>
      </c>
      <c r="H239" s="48">
        <f t="shared" si="9"/>
        <v>30.3</v>
      </c>
      <c r="I239" s="54">
        <v>17.68</v>
      </c>
      <c r="J239" s="54">
        <v>65.599999999999994</v>
      </c>
      <c r="K239" s="18"/>
      <c r="L239" s="54">
        <v>83.28</v>
      </c>
      <c r="M239" s="54">
        <v>49.968000000000004</v>
      </c>
      <c r="N239" s="48">
        <v>80.268000000000001</v>
      </c>
      <c r="O239" s="31" t="s">
        <v>608</v>
      </c>
      <c r="P239" s="30"/>
    </row>
    <row r="240" spans="1:16" ht="26.1" customHeight="1" x14ac:dyDescent="0.15">
      <c r="A240" s="10">
        <v>239</v>
      </c>
      <c r="B240" s="39" t="s">
        <v>637</v>
      </c>
      <c r="C240" s="39" t="s">
        <v>638</v>
      </c>
      <c r="D240" s="39" t="s">
        <v>19</v>
      </c>
      <c r="E240" s="40" t="s">
        <v>635</v>
      </c>
      <c r="F240" s="41" t="s">
        <v>636</v>
      </c>
      <c r="G240" s="43">
        <v>67.650000000000006</v>
      </c>
      <c r="H240" s="48">
        <f t="shared" si="9"/>
        <v>27.060000000000002</v>
      </c>
      <c r="I240" s="54">
        <v>17.57</v>
      </c>
      <c r="J240" s="54">
        <v>64.8</v>
      </c>
      <c r="K240" s="18"/>
      <c r="L240" s="54">
        <v>82.37</v>
      </c>
      <c r="M240" s="54">
        <v>49.421999999999997</v>
      </c>
      <c r="N240" s="48">
        <v>76.481999999999999</v>
      </c>
      <c r="O240" s="31" t="s">
        <v>608</v>
      </c>
      <c r="P240" s="30"/>
    </row>
    <row r="241" spans="1:16" ht="26.1" customHeight="1" x14ac:dyDescent="0.15">
      <c r="A241" s="10">
        <v>240</v>
      </c>
      <c r="B241" s="39" t="s">
        <v>639</v>
      </c>
      <c r="C241" s="39" t="s">
        <v>640</v>
      </c>
      <c r="D241" s="39" t="s">
        <v>15</v>
      </c>
      <c r="E241" s="40" t="s">
        <v>641</v>
      </c>
      <c r="F241" s="41" t="s">
        <v>642</v>
      </c>
      <c r="G241" s="43">
        <v>79.099999999999994</v>
      </c>
      <c r="H241" s="48">
        <f t="shared" si="9"/>
        <v>31.64</v>
      </c>
      <c r="I241" s="54">
        <v>16.78</v>
      </c>
      <c r="J241" s="54">
        <v>68.290000000000006</v>
      </c>
      <c r="K241" s="18"/>
      <c r="L241" s="54">
        <v>85.07</v>
      </c>
      <c r="M241" s="54">
        <v>51.042000000000002</v>
      </c>
      <c r="N241" s="48">
        <v>82.682000000000002</v>
      </c>
      <c r="O241" s="31" t="s">
        <v>608</v>
      </c>
      <c r="P241" s="30"/>
    </row>
    <row r="242" spans="1:16" ht="26.1" customHeight="1" x14ac:dyDescent="0.15">
      <c r="A242" s="10">
        <v>241</v>
      </c>
      <c r="B242" s="39" t="s">
        <v>643</v>
      </c>
      <c r="C242" s="39" t="s">
        <v>644</v>
      </c>
      <c r="D242" s="39" t="s">
        <v>15</v>
      </c>
      <c r="E242" s="40" t="s">
        <v>645</v>
      </c>
      <c r="F242" s="41" t="s">
        <v>646</v>
      </c>
      <c r="G242" s="48">
        <v>67.3</v>
      </c>
      <c r="H242" s="49">
        <f t="shared" si="9"/>
        <v>26.92</v>
      </c>
      <c r="I242" s="54">
        <v>8.1999999999999993</v>
      </c>
      <c r="J242" s="54">
        <v>41.08</v>
      </c>
      <c r="K242" s="54">
        <v>32.950000000000003</v>
      </c>
      <c r="L242" s="54">
        <v>82.23</v>
      </c>
      <c r="M242" s="54">
        <v>49.338000000000001</v>
      </c>
      <c r="N242" s="48">
        <v>76.257999999999996</v>
      </c>
      <c r="O242" s="31" t="s">
        <v>608</v>
      </c>
      <c r="P242" s="30"/>
    </row>
    <row r="243" spans="1:16" ht="26.1" customHeight="1" x14ac:dyDescent="0.15">
      <c r="A243" s="10">
        <v>242</v>
      </c>
      <c r="B243" s="39" t="s">
        <v>647</v>
      </c>
      <c r="C243" s="39" t="s">
        <v>648</v>
      </c>
      <c r="D243" s="39" t="s">
        <v>15</v>
      </c>
      <c r="E243" s="40" t="s">
        <v>649</v>
      </c>
      <c r="F243" s="41" t="s">
        <v>650</v>
      </c>
      <c r="G243" s="48">
        <v>63.4</v>
      </c>
      <c r="H243" s="49">
        <f t="shared" si="9"/>
        <v>25.36</v>
      </c>
      <c r="I243" s="54">
        <v>8.2799999999999994</v>
      </c>
      <c r="J243" s="54">
        <v>41.6</v>
      </c>
      <c r="K243" s="54">
        <v>33.68</v>
      </c>
      <c r="L243" s="54">
        <v>83.56</v>
      </c>
      <c r="M243" s="54">
        <v>50.136000000000003</v>
      </c>
      <c r="N243" s="48">
        <v>75.495999999999995</v>
      </c>
      <c r="O243" s="31" t="s">
        <v>608</v>
      </c>
      <c r="P243" s="30"/>
    </row>
    <row r="244" spans="1:16" ht="26.1" customHeight="1" x14ac:dyDescent="0.15">
      <c r="A244" s="10">
        <v>243</v>
      </c>
      <c r="B244" s="50" t="s">
        <v>651</v>
      </c>
      <c r="C244" s="50" t="s">
        <v>652</v>
      </c>
      <c r="D244" s="26" t="s">
        <v>19</v>
      </c>
      <c r="E244" s="51" t="s">
        <v>78</v>
      </c>
      <c r="F244" s="50" t="s">
        <v>302</v>
      </c>
      <c r="G244" s="52">
        <v>75.7</v>
      </c>
      <c r="H244" s="52">
        <v>30.28</v>
      </c>
      <c r="I244" s="52">
        <v>17.04</v>
      </c>
      <c r="J244" s="52">
        <v>68.48</v>
      </c>
      <c r="K244" s="45"/>
      <c r="L244" s="52">
        <v>85.52</v>
      </c>
      <c r="M244" s="52">
        <v>51.311999999999998</v>
      </c>
      <c r="N244" s="55">
        <v>81.591999999999999</v>
      </c>
      <c r="O244" s="31" t="s">
        <v>653</v>
      </c>
      <c r="P244" s="30"/>
    </row>
    <row r="245" spans="1:16" ht="26.1" customHeight="1" x14ac:dyDescent="0.15">
      <c r="A245" s="10">
        <v>244</v>
      </c>
      <c r="B245" s="26" t="s">
        <v>654</v>
      </c>
      <c r="C245" s="26" t="s">
        <v>655</v>
      </c>
      <c r="D245" s="26" t="s">
        <v>19</v>
      </c>
      <c r="E245" s="53" t="s">
        <v>78</v>
      </c>
      <c r="F245" s="26" t="s">
        <v>302</v>
      </c>
      <c r="G245" s="52">
        <v>77.400000000000006</v>
      </c>
      <c r="H245" s="52">
        <v>30.96</v>
      </c>
      <c r="I245" s="52">
        <v>16.96</v>
      </c>
      <c r="J245" s="52">
        <v>66.88</v>
      </c>
      <c r="K245" s="45"/>
      <c r="L245" s="52">
        <v>83.84</v>
      </c>
      <c r="M245" s="52">
        <v>50.304000000000002</v>
      </c>
      <c r="N245" s="55">
        <v>81.263999999999996</v>
      </c>
      <c r="O245" s="31" t="s">
        <v>653</v>
      </c>
      <c r="P245" s="30"/>
    </row>
    <row r="246" spans="1:16" ht="26.1" customHeight="1" x14ac:dyDescent="0.15">
      <c r="A246" s="10">
        <v>245</v>
      </c>
      <c r="B246" s="50" t="s">
        <v>656</v>
      </c>
      <c r="C246" s="50" t="s">
        <v>657</v>
      </c>
      <c r="D246" s="26" t="s">
        <v>19</v>
      </c>
      <c r="E246" s="51" t="s">
        <v>78</v>
      </c>
      <c r="F246" s="50" t="s">
        <v>302</v>
      </c>
      <c r="G246" s="52">
        <v>74.900000000000006</v>
      </c>
      <c r="H246" s="52">
        <v>29.96</v>
      </c>
      <c r="I246" s="52">
        <v>17</v>
      </c>
      <c r="J246" s="52">
        <v>67.84</v>
      </c>
      <c r="K246" s="45"/>
      <c r="L246" s="52">
        <v>84.84</v>
      </c>
      <c r="M246" s="52">
        <v>50.904000000000003</v>
      </c>
      <c r="N246" s="55">
        <v>80.864000000000004</v>
      </c>
      <c r="O246" s="31" t="s">
        <v>653</v>
      </c>
      <c r="P246" s="30"/>
    </row>
    <row r="247" spans="1:16" ht="26.1" customHeight="1" x14ac:dyDescent="0.15">
      <c r="A247" s="10">
        <v>246</v>
      </c>
      <c r="B247" s="45" t="s">
        <v>658</v>
      </c>
      <c r="C247" s="45" t="s">
        <v>659</v>
      </c>
      <c r="D247" s="45" t="s">
        <v>15</v>
      </c>
      <c r="E247" s="46" t="s">
        <v>93</v>
      </c>
      <c r="F247" s="45" t="s">
        <v>317</v>
      </c>
      <c r="G247" s="52">
        <v>82.75</v>
      </c>
      <c r="H247" s="52">
        <v>33.1</v>
      </c>
      <c r="I247" s="52">
        <v>18.16</v>
      </c>
      <c r="J247" s="52">
        <v>72.319999999999993</v>
      </c>
      <c r="K247" s="45"/>
      <c r="L247" s="52">
        <v>90.48</v>
      </c>
      <c r="M247" s="52">
        <v>54.287999999999997</v>
      </c>
      <c r="N247" s="55">
        <v>87.388000000000005</v>
      </c>
      <c r="O247" s="31" t="s">
        <v>653</v>
      </c>
      <c r="P247" s="30"/>
    </row>
    <row r="248" spans="1:16" ht="26.1" customHeight="1" x14ac:dyDescent="0.15">
      <c r="A248" s="10">
        <v>247</v>
      </c>
      <c r="B248" s="45" t="s">
        <v>660</v>
      </c>
      <c r="C248" s="45" t="s">
        <v>661</v>
      </c>
      <c r="D248" s="45" t="s">
        <v>15</v>
      </c>
      <c r="E248" s="46" t="s">
        <v>93</v>
      </c>
      <c r="F248" s="45" t="s">
        <v>317</v>
      </c>
      <c r="G248" s="52">
        <v>80</v>
      </c>
      <c r="H248" s="52">
        <v>32</v>
      </c>
      <c r="I248" s="52">
        <v>16.88</v>
      </c>
      <c r="J248" s="52">
        <v>68</v>
      </c>
      <c r="K248" s="45"/>
      <c r="L248" s="52">
        <v>84.88</v>
      </c>
      <c r="M248" s="52">
        <v>50.927999999999997</v>
      </c>
      <c r="N248" s="55">
        <v>82.927999999999997</v>
      </c>
      <c r="O248" s="31" t="s">
        <v>653</v>
      </c>
      <c r="P248" s="30"/>
    </row>
    <row r="249" spans="1:16" ht="26.1" customHeight="1" x14ac:dyDescent="0.15">
      <c r="A249" s="10">
        <v>248</v>
      </c>
      <c r="B249" s="45" t="s">
        <v>662</v>
      </c>
      <c r="C249" s="45" t="s">
        <v>663</v>
      </c>
      <c r="D249" s="45" t="s">
        <v>15</v>
      </c>
      <c r="E249" s="46" t="s">
        <v>100</v>
      </c>
      <c r="F249" s="45" t="s">
        <v>326</v>
      </c>
      <c r="G249" s="52">
        <v>58.2</v>
      </c>
      <c r="H249" s="52">
        <v>23.28</v>
      </c>
      <c r="I249" s="52">
        <v>16.12</v>
      </c>
      <c r="J249" s="52">
        <v>69.599999999999994</v>
      </c>
      <c r="K249" s="45"/>
      <c r="L249" s="52">
        <v>85.72</v>
      </c>
      <c r="M249" s="52">
        <v>51.432000000000002</v>
      </c>
      <c r="N249" s="55">
        <v>74.712000000000003</v>
      </c>
      <c r="O249" s="31" t="s">
        <v>653</v>
      </c>
      <c r="P249" s="30"/>
    </row>
    <row r="250" spans="1:16" ht="26.1" customHeight="1" x14ac:dyDescent="0.15">
      <c r="A250" s="10">
        <v>249</v>
      </c>
      <c r="B250" s="45" t="s">
        <v>664</v>
      </c>
      <c r="C250" s="45" t="s">
        <v>665</v>
      </c>
      <c r="D250" s="45" t="s">
        <v>19</v>
      </c>
      <c r="E250" s="46" t="s">
        <v>105</v>
      </c>
      <c r="F250" s="45" t="s">
        <v>436</v>
      </c>
      <c r="G250" s="52">
        <v>82.6</v>
      </c>
      <c r="H250" s="52">
        <v>33.04</v>
      </c>
      <c r="I250" s="52">
        <v>16.12</v>
      </c>
      <c r="J250" s="52">
        <v>66.400000000000006</v>
      </c>
      <c r="K250" s="45"/>
      <c r="L250" s="52">
        <v>82.52</v>
      </c>
      <c r="M250" s="52">
        <v>49.512</v>
      </c>
      <c r="N250" s="55">
        <v>82.552000000000007</v>
      </c>
      <c r="O250" s="31" t="s">
        <v>653</v>
      </c>
      <c r="P250" s="30"/>
    </row>
    <row r="251" spans="1:16" ht="26.1" customHeight="1" x14ac:dyDescent="0.15">
      <c r="A251" s="10">
        <v>250</v>
      </c>
      <c r="B251" s="45" t="s">
        <v>666</v>
      </c>
      <c r="C251" s="45" t="s">
        <v>667</v>
      </c>
      <c r="D251" s="45" t="s">
        <v>15</v>
      </c>
      <c r="E251" s="46" t="s">
        <v>108</v>
      </c>
      <c r="F251" s="45" t="s">
        <v>329</v>
      </c>
      <c r="G251" s="52">
        <v>83.2</v>
      </c>
      <c r="H251" s="52">
        <v>33.28</v>
      </c>
      <c r="I251" s="52">
        <v>17.84</v>
      </c>
      <c r="J251" s="52">
        <v>70.239999999999995</v>
      </c>
      <c r="K251" s="45"/>
      <c r="L251" s="52">
        <v>88.08</v>
      </c>
      <c r="M251" s="52">
        <v>52.847999999999999</v>
      </c>
      <c r="N251" s="55">
        <v>86.128</v>
      </c>
      <c r="O251" s="31" t="s">
        <v>653</v>
      </c>
      <c r="P251" s="30"/>
    </row>
    <row r="252" spans="1:16" ht="26.1" customHeight="1" x14ac:dyDescent="0.15">
      <c r="A252" s="10">
        <v>251</v>
      </c>
      <c r="B252" s="45" t="s">
        <v>668</v>
      </c>
      <c r="C252" s="45" t="s">
        <v>669</v>
      </c>
      <c r="D252" s="45" t="s">
        <v>19</v>
      </c>
      <c r="E252" s="46" t="s">
        <v>108</v>
      </c>
      <c r="F252" s="45" t="s">
        <v>329</v>
      </c>
      <c r="G252" s="52">
        <v>79.099999999999994</v>
      </c>
      <c r="H252" s="52">
        <v>31.64</v>
      </c>
      <c r="I252" s="52">
        <v>17.8</v>
      </c>
      <c r="J252" s="52">
        <v>68.8</v>
      </c>
      <c r="K252" s="45"/>
      <c r="L252" s="52">
        <v>86.6</v>
      </c>
      <c r="M252" s="52">
        <v>51.96</v>
      </c>
      <c r="N252" s="55">
        <v>83.6</v>
      </c>
      <c r="O252" s="31" t="s">
        <v>653</v>
      </c>
      <c r="P252" s="30"/>
    </row>
    <row r="253" spans="1:16" ht="26.1" customHeight="1" x14ac:dyDescent="0.15">
      <c r="A253" s="10">
        <v>252</v>
      </c>
      <c r="B253" s="45" t="s">
        <v>670</v>
      </c>
      <c r="C253" s="45" t="s">
        <v>671</v>
      </c>
      <c r="D253" s="45" t="s">
        <v>19</v>
      </c>
      <c r="E253" s="46" t="s">
        <v>108</v>
      </c>
      <c r="F253" s="45" t="s">
        <v>329</v>
      </c>
      <c r="G253" s="52">
        <v>79.3</v>
      </c>
      <c r="H253" s="52">
        <v>31.72</v>
      </c>
      <c r="I253" s="52">
        <v>16.04</v>
      </c>
      <c r="J253" s="52">
        <v>66.56</v>
      </c>
      <c r="K253" s="45"/>
      <c r="L253" s="52">
        <v>82.6</v>
      </c>
      <c r="M253" s="52">
        <v>49.56</v>
      </c>
      <c r="N253" s="55">
        <v>81.28</v>
      </c>
      <c r="O253" s="31" t="s">
        <v>653</v>
      </c>
      <c r="P253" s="30"/>
    </row>
    <row r="254" spans="1:16" ht="26.1" customHeight="1" x14ac:dyDescent="0.15">
      <c r="A254" s="10">
        <v>253</v>
      </c>
      <c r="B254" s="45" t="s">
        <v>672</v>
      </c>
      <c r="C254" s="45" t="s">
        <v>673</v>
      </c>
      <c r="D254" s="45" t="s">
        <v>19</v>
      </c>
      <c r="E254" s="46" t="s">
        <v>111</v>
      </c>
      <c r="F254" s="45" t="s">
        <v>487</v>
      </c>
      <c r="G254" s="52">
        <v>79.099999999999994</v>
      </c>
      <c r="H254" s="52">
        <v>31.64</v>
      </c>
      <c r="I254" s="52">
        <v>18.079999999999998</v>
      </c>
      <c r="J254" s="52">
        <v>71.36</v>
      </c>
      <c r="K254" s="45"/>
      <c r="L254" s="52">
        <v>89.44</v>
      </c>
      <c r="M254" s="52">
        <v>53.664000000000001</v>
      </c>
      <c r="N254" s="55">
        <v>85.304000000000002</v>
      </c>
      <c r="O254" s="31" t="s">
        <v>653</v>
      </c>
      <c r="P254" s="30"/>
    </row>
    <row r="255" spans="1:16" ht="26.1" customHeight="1" x14ac:dyDescent="0.15">
      <c r="A255" s="10">
        <v>254</v>
      </c>
      <c r="B255" s="45" t="s">
        <v>674</v>
      </c>
      <c r="C255" s="45" t="s">
        <v>675</v>
      </c>
      <c r="D255" s="45" t="s">
        <v>15</v>
      </c>
      <c r="E255" s="46" t="s">
        <v>111</v>
      </c>
      <c r="F255" s="45" t="s">
        <v>487</v>
      </c>
      <c r="G255" s="52">
        <v>73.5</v>
      </c>
      <c r="H255" s="52">
        <v>29.4</v>
      </c>
      <c r="I255" s="52">
        <v>17.440000000000001</v>
      </c>
      <c r="J255" s="52">
        <v>69.760000000000005</v>
      </c>
      <c r="K255" s="45"/>
      <c r="L255" s="52">
        <v>87.2</v>
      </c>
      <c r="M255" s="52">
        <v>52.32</v>
      </c>
      <c r="N255" s="55">
        <v>81.72</v>
      </c>
      <c r="O255" s="31" t="s">
        <v>653</v>
      </c>
      <c r="P255" s="30"/>
    </row>
    <row r="256" spans="1:16" ht="26.1" customHeight="1" x14ac:dyDescent="0.15">
      <c r="A256" s="10">
        <v>255</v>
      </c>
      <c r="B256" s="45" t="s">
        <v>676</v>
      </c>
      <c r="C256" s="45" t="s">
        <v>677</v>
      </c>
      <c r="D256" s="45" t="s">
        <v>19</v>
      </c>
      <c r="E256" s="46" t="s">
        <v>114</v>
      </c>
      <c r="F256" s="45" t="s">
        <v>490</v>
      </c>
      <c r="G256" s="52">
        <v>81.7</v>
      </c>
      <c r="H256" s="52">
        <v>32.68</v>
      </c>
      <c r="I256" s="52">
        <v>17.84</v>
      </c>
      <c r="J256" s="52">
        <v>68.959999999999994</v>
      </c>
      <c r="K256" s="45"/>
      <c r="L256" s="52">
        <v>86.8</v>
      </c>
      <c r="M256" s="52">
        <v>52.08</v>
      </c>
      <c r="N256" s="55">
        <v>84.76</v>
      </c>
      <c r="O256" s="31" t="s">
        <v>653</v>
      </c>
      <c r="P256" s="30"/>
    </row>
    <row r="257" spans="1:16" ht="26.1" customHeight="1" x14ac:dyDescent="0.15">
      <c r="A257" s="10">
        <v>256</v>
      </c>
      <c r="B257" s="45" t="s">
        <v>678</v>
      </c>
      <c r="C257" s="45" t="s">
        <v>679</v>
      </c>
      <c r="D257" s="45" t="s">
        <v>19</v>
      </c>
      <c r="E257" s="46" t="s">
        <v>114</v>
      </c>
      <c r="F257" s="45" t="s">
        <v>490</v>
      </c>
      <c r="G257" s="52">
        <v>76.7</v>
      </c>
      <c r="H257" s="52">
        <v>30.68</v>
      </c>
      <c r="I257" s="52">
        <v>17.559999999999999</v>
      </c>
      <c r="J257" s="52">
        <v>68.959999999999994</v>
      </c>
      <c r="K257" s="45"/>
      <c r="L257" s="52">
        <v>86.52</v>
      </c>
      <c r="M257" s="52">
        <v>51.911999999999999</v>
      </c>
      <c r="N257" s="55">
        <v>82.591999999999999</v>
      </c>
      <c r="O257" s="31" t="s">
        <v>653</v>
      </c>
      <c r="P257" s="30"/>
    </row>
    <row r="258" spans="1:16" ht="26.1" customHeight="1" x14ac:dyDescent="0.15">
      <c r="A258" s="10">
        <v>257</v>
      </c>
      <c r="B258" s="45" t="s">
        <v>680</v>
      </c>
      <c r="C258" s="45" t="s">
        <v>681</v>
      </c>
      <c r="D258" s="45" t="s">
        <v>19</v>
      </c>
      <c r="E258" s="46" t="s">
        <v>682</v>
      </c>
      <c r="F258" s="45" t="s">
        <v>683</v>
      </c>
      <c r="G258" s="52">
        <v>55.9</v>
      </c>
      <c r="H258" s="52">
        <v>22.36</v>
      </c>
      <c r="I258" s="52">
        <v>8.84</v>
      </c>
      <c r="J258" s="52">
        <v>44.3</v>
      </c>
      <c r="K258" s="52">
        <v>35.76</v>
      </c>
      <c r="L258" s="52">
        <v>88.9</v>
      </c>
      <c r="M258" s="52">
        <v>53.34</v>
      </c>
      <c r="N258" s="55">
        <v>75.7</v>
      </c>
      <c r="O258" s="31" t="s">
        <v>653</v>
      </c>
      <c r="P258" s="30"/>
    </row>
    <row r="259" spans="1:16" ht="26.1" customHeight="1" x14ac:dyDescent="0.15">
      <c r="A259" s="10">
        <v>258</v>
      </c>
      <c r="B259" s="45" t="s">
        <v>684</v>
      </c>
      <c r="C259" s="45" t="s">
        <v>685</v>
      </c>
      <c r="D259" s="45" t="s">
        <v>19</v>
      </c>
      <c r="E259" s="46" t="s">
        <v>53</v>
      </c>
      <c r="F259" s="45" t="s">
        <v>686</v>
      </c>
      <c r="G259" s="52">
        <v>77.5</v>
      </c>
      <c r="H259" s="52">
        <v>31</v>
      </c>
      <c r="I259" s="52">
        <v>17.16</v>
      </c>
      <c r="J259" s="52">
        <v>70.56</v>
      </c>
      <c r="K259" s="45"/>
      <c r="L259" s="52">
        <v>87.72</v>
      </c>
      <c r="M259" s="52">
        <v>52.631999999999998</v>
      </c>
      <c r="N259" s="55">
        <v>83.632000000000005</v>
      </c>
      <c r="O259" s="31" t="s">
        <v>653</v>
      </c>
      <c r="P259" s="30"/>
    </row>
    <row r="260" spans="1:16" ht="26.1" customHeight="1" x14ac:dyDescent="0.15">
      <c r="A260" s="10">
        <v>259</v>
      </c>
      <c r="B260" s="45" t="s">
        <v>687</v>
      </c>
      <c r="C260" s="45" t="s">
        <v>688</v>
      </c>
      <c r="D260" s="45" t="s">
        <v>15</v>
      </c>
      <c r="E260" s="46" t="s">
        <v>53</v>
      </c>
      <c r="F260" s="45" t="s">
        <v>686</v>
      </c>
      <c r="G260" s="52">
        <v>72.599999999999994</v>
      </c>
      <c r="H260" s="52">
        <v>29.04</v>
      </c>
      <c r="I260" s="52">
        <v>17.68</v>
      </c>
      <c r="J260" s="52">
        <v>71.680000000000007</v>
      </c>
      <c r="K260" s="45"/>
      <c r="L260" s="52">
        <v>89.36</v>
      </c>
      <c r="M260" s="52">
        <v>53.616</v>
      </c>
      <c r="N260" s="55">
        <v>82.656000000000006</v>
      </c>
      <c r="O260" s="31" t="s">
        <v>653</v>
      </c>
      <c r="P260" s="30"/>
    </row>
    <row r="261" spans="1:16" ht="26.1" customHeight="1" x14ac:dyDescent="0.15">
      <c r="A261" s="10">
        <v>260</v>
      </c>
      <c r="B261" s="45" t="s">
        <v>689</v>
      </c>
      <c r="C261" s="45" t="s">
        <v>690</v>
      </c>
      <c r="D261" s="45" t="s">
        <v>19</v>
      </c>
      <c r="E261" s="46" t="s">
        <v>53</v>
      </c>
      <c r="F261" s="45" t="s">
        <v>686</v>
      </c>
      <c r="G261" s="52">
        <v>71.3</v>
      </c>
      <c r="H261" s="52">
        <v>28.52</v>
      </c>
      <c r="I261" s="52">
        <v>17.12</v>
      </c>
      <c r="J261" s="52">
        <v>69.28</v>
      </c>
      <c r="K261" s="45"/>
      <c r="L261" s="52">
        <v>86.4</v>
      </c>
      <c r="M261" s="52">
        <v>51.84</v>
      </c>
      <c r="N261" s="55">
        <v>80.36</v>
      </c>
      <c r="O261" s="31" t="s">
        <v>653</v>
      </c>
      <c r="P261" s="30"/>
    </row>
    <row r="262" spans="1:16" ht="26.1" customHeight="1" x14ac:dyDescent="0.15">
      <c r="A262" s="10">
        <v>261</v>
      </c>
      <c r="B262" s="45" t="s">
        <v>691</v>
      </c>
      <c r="C262" s="45" t="s">
        <v>692</v>
      </c>
      <c r="D262" s="45" t="s">
        <v>15</v>
      </c>
      <c r="E262" s="46" t="s">
        <v>57</v>
      </c>
      <c r="F262" s="45" t="s">
        <v>693</v>
      </c>
      <c r="G262" s="52">
        <v>80.2</v>
      </c>
      <c r="H262" s="52">
        <v>32.08</v>
      </c>
      <c r="I262" s="52">
        <v>17.239999999999998</v>
      </c>
      <c r="J262" s="52">
        <v>68.319999999999993</v>
      </c>
      <c r="K262" s="45"/>
      <c r="L262" s="52">
        <v>85.56</v>
      </c>
      <c r="M262" s="52">
        <v>51.335999999999999</v>
      </c>
      <c r="N262" s="55">
        <v>83.415999999999997</v>
      </c>
      <c r="O262" s="31" t="s">
        <v>653</v>
      </c>
      <c r="P262" s="30"/>
    </row>
    <row r="263" spans="1:16" ht="26.1" customHeight="1" x14ac:dyDescent="0.15">
      <c r="A263" s="10">
        <v>262</v>
      </c>
      <c r="B263" s="45" t="s">
        <v>694</v>
      </c>
      <c r="C263" s="45" t="s">
        <v>695</v>
      </c>
      <c r="D263" s="45" t="s">
        <v>19</v>
      </c>
      <c r="E263" s="46" t="s">
        <v>57</v>
      </c>
      <c r="F263" s="45" t="s">
        <v>693</v>
      </c>
      <c r="G263" s="52">
        <v>75.8</v>
      </c>
      <c r="H263" s="52">
        <v>30.32</v>
      </c>
      <c r="I263" s="52">
        <v>17.440000000000001</v>
      </c>
      <c r="J263" s="52">
        <v>68.64</v>
      </c>
      <c r="K263" s="45"/>
      <c r="L263" s="52">
        <v>86.08</v>
      </c>
      <c r="M263" s="52">
        <v>51.648000000000003</v>
      </c>
      <c r="N263" s="55">
        <v>81.968000000000004</v>
      </c>
      <c r="O263" s="31" t="s">
        <v>653</v>
      </c>
      <c r="P263" s="30"/>
    </row>
    <row r="264" spans="1:16" ht="26.1" customHeight="1" x14ac:dyDescent="0.15">
      <c r="A264" s="10">
        <v>263</v>
      </c>
      <c r="B264" s="45" t="s">
        <v>696</v>
      </c>
      <c r="C264" s="45" t="s">
        <v>697</v>
      </c>
      <c r="D264" s="45" t="s">
        <v>19</v>
      </c>
      <c r="E264" s="46" t="s">
        <v>93</v>
      </c>
      <c r="F264" s="45" t="s">
        <v>348</v>
      </c>
      <c r="G264" s="52">
        <v>82.1</v>
      </c>
      <c r="H264" s="52">
        <v>32.840000000000003</v>
      </c>
      <c r="I264" s="52">
        <v>18.04</v>
      </c>
      <c r="J264" s="52">
        <v>72.16</v>
      </c>
      <c r="K264" s="45"/>
      <c r="L264" s="52">
        <v>90.2</v>
      </c>
      <c r="M264" s="52">
        <v>54.12</v>
      </c>
      <c r="N264" s="55">
        <v>86.96</v>
      </c>
      <c r="O264" s="31" t="s">
        <v>653</v>
      </c>
      <c r="P264" s="30"/>
    </row>
    <row r="265" spans="1:16" ht="26.1" customHeight="1" x14ac:dyDescent="0.15">
      <c r="A265" s="10">
        <v>264</v>
      </c>
      <c r="B265" s="45" t="s">
        <v>698</v>
      </c>
      <c r="C265" s="45" t="s">
        <v>699</v>
      </c>
      <c r="D265" s="45" t="s">
        <v>19</v>
      </c>
      <c r="E265" s="46" t="s">
        <v>700</v>
      </c>
      <c r="F265" s="45" t="s">
        <v>701</v>
      </c>
      <c r="G265" s="52">
        <v>79.7</v>
      </c>
      <c r="H265" s="52">
        <v>31.88</v>
      </c>
      <c r="I265" s="52">
        <v>18.48</v>
      </c>
      <c r="J265" s="52">
        <v>72.16</v>
      </c>
      <c r="K265" s="45"/>
      <c r="L265" s="52">
        <v>90.64</v>
      </c>
      <c r="M265" s="52">
        <v>54.384</v>
      </c>
      <c r="N265" s="55">
        <v>86.263999999999996</v>
      </c>
      <c r="O265" s="31" t="s">
        <v>653</v>
      </c>
      <c r="P265" s="30"/>
    </row>
    <row r="266" spans="1:16" ht="26.1" customHeight="1" x14ac:dyDescent="0.15">
      <c r="A266" s="10">
        <v>265</v>
      </c>
      <c r="B266" s="45" t="s">
        <v>702</v>
      </c>
      <c r="C266" s="45" t="s">
        <v>703</v>
      </c>
      <c r="D266" s="45" t="s">
        <v>15</v>
      </c>
      <c r="E266" s="46" t="s">
        <v>704</v>
      </c>
      <c r="F266" s="45" t="s">
        <v>705</v>
      </c>
      <c r="G266" s="52">
        <v>75.2</v>
      </c>
      <c r="H266" s="52">
        <v>30.08</v>
      </c>
      <c r="I266" s="52">
        <v>17.920000000000002</v>
      </c>
      <c r="J266" s="52">
        <v>71.040000000000006</v>
      </c>
      <c r="K266" s="45"/>
      <c r="L266" s="52">
        <v>88.96</v>
      </c>
      <c r="M266" s="52">
        <v>53.375999999999998</v>
      </c>
      <c r="N266" s="55">
        <v>83.456000000000003</v>
      </c>
      <c r="O266" s="31" t="s">
        <v>653</v>
      </c>
      <c r="P266" s="30"/>
    </row>
    <row r="267" spans="1:16" ht="26.1" customHeight="1" x14ac:dyDescent="0.15">
      <c r="A267" s="10">
        <v>266</v>
      </c>
      <c r="B267" s="45" t="s">
        <v>706</v>
      </c>
      <c r="C267" s="45" t="s">
        <v>707</v>
      </c>
      <c r="D267" s="45" t="s">
        <v>15</v>
      </c>
      <c r="E267" s="46" t="s">
        <v>704</v>
      </c>
      <c r="F267" s="45" t="s">
        <v>705</v>
      </c>
      <c r="G267" s="52">
        <v>58.2</v>
      </c>
      <c r="H267" s="52">
        <v>23.28</v>
      </c>
      <c r="I267" s="52">
        <v>15.88</v>
      </c>
      <c r="J267" s="52">
        <v>66.239999999999995</v>
      </c>
      <c r="K267" s="45"/>
      <c r="L267" s="52">
        <v>82.12</v>
      </c>
      <c r="M267" s="52">
        <v>49.271999999999998</v>
      </c>
      <c r="N267" s="55">
        <v>72.552000000000007</v>
      </c>
      <c r="O267" s="31" t="s">
        <v>653</v>
      </c>
      <c r="P267" s="30"/>
    </row>
    <row r="268" spans="1:16" ht="26.1" customHeight="1" x14ac:dyDescent="0.15">
      <c r="A268" s="10">
        <v>267</v>
      </c>
      <c r="B268" s="45" t="s">
        <v>708</v>
      </c>
      <c r="C268" s="45" t="s">
        <v>709</v>
      </c>
      <c r="D268" s="45" t="s">
        <v>19</v>
      </c>
      <c r="E268" s="46" t="s">
        <v>63</v>
      </c>
      <c r="F268" s="45" t="s">
        <v>710</v>
      </c>
      <c r="G268" s="52">
        <v>79.599999999999994</v>
      </c>
      <c r="H268" s="52">
        <v>31.84</v>
      </c>
      <c r="I268" s="52">
        <v>17.48</v>
      </c>
      <c r="J268" s="52">
        <v>70.239999999999995</v>
      </c>
      <c r="K268" s="45"/>
      <c r="L268" s="52">
        <v>87.72</v>
      </c>
      <c r="M268" s="52">
        <v>52.631999999999998</v>
      </c>
      <c r="N268" s="55">
        <v>84.471999999999994</v>
      </c>
      <c r="O268" s="31" t="s">
        <v>653</v>
      </c>
      <c r="P268" s="30"/>
    </row>
    <row r="269" spans="1:16" ht="26.1" customHeight="1" x14ac:dyDescent="0.15">
      <c r="A269" s="10">
        <v>268</v>
      </c>
      <c r="B269" s="45" t="s">
        <v>711</v>
      </c>
      <c r="C269" s="45" t="s">
        <v>712</v>
      </c>
      <c r="D269" s="45" t="s">
        <v>15</v>
      </c>
      <c r="E269" s="46" t="s">
        <v>283</v>
      </c>
      <c r="F269" s="45" t="s">
        <v>713</v>
      </c>
      <c r="G269" s="52">
        <v>81.400000000000006</v>
      </c>
      <c r="H269" s="52">
        <v>32.56</v>
      </c>
      <c r="I269" s="52">
        <v>16.600000000000001</v>
      </c>
      <c r="J269" s="52">
        <v>65.92</v>
      </c>
      <c r="K269" s="45"/>
      <c r="L269" s="52">
        <v>82.52</v>
      </c>
      <c r="M269" s="52">
        <v>49.512</v>
      </c>
      <c r="N269" s="55">
        <v>82.072000000000003</v>
      </c>
      <c r="O269" s="31" t="s">
        <v>653</v>
      </c>
      <c r="P269" s="30"/>
    </row>
    <row r="270" spans="1:16" ht="26.1" customHeight="1" x14ac:dyDescent="0.15">
      <c r="A270" s="10">
        <v>269</v>
      </c>
      <c r="B270" s="45" t="s">
        <v>714</v>
      </c>
      <c r="C270" s="45" t="s">
        <v>715</v>
      </c>
      <c r="D270" s="45" t="s">
        <v>15</v>
      </c>
      <c r="E270" s="46" t="s">
        <v>283</v>
      </c>
      <c r="F270" s="45" t="s">
        <v>713</v>
      </c>
      <c r="G270" s="52">
        <v>77.7</v>
      </c>
      <c r="H270" s="52">
        <v>31.08</v>
      </c>
      <c r="I270" s="52">
        <v>16.079999999999998</v>
      </c>
      <c r="J270" s="52">
        <v>65.52</v>
      </c>
      <c r="K270" s="45"/>
      <c r="L270" s="52">
        <v>81.599999999999994</v>
      </c>
      <c r="M270" s="52">
        <v>48.96</v>
      </c>
      <c r="N270" s="55">
        <v>80.040000000000006</v>
      </c>
      <c r="O270" s="31" t="s">
        <v>653</v>
      </c>
      <c r="P270" s="30"/>
    </row>
    <row r="271" spans="1:16" ht="26.1" customHeight="1" x14ac:dyDescent="0.15">
      <c r="A271" s="10">
        <v>270</v>
      </c>
      <c r="B271" s="45" t="s">
        <v>716</v>
      </c>
      <c r="C271" s="45" t="s">
        <v>717</v>
      </c>
      <c r="D271" s="45" t="s">
        <v>19</v>
      </c>
      <c r="E271" s="46" t="s">
        <v>33</v>
      </c>
      <c r="F271" s="45" t="s">
        <v>718</v>
      </c>
      <c r="G271" s="52">
        <v>78.900000000000006</v>
      </c>
      <c r="H271" s="52">
        <v>31.56</v>
      </c>
      <c r="I271" s="52">
        <v>18.079999999999998</v>
      </c>
      <c r="J271" s="52">
        <v>70.08</v>
      </c>
      <c r="K271" s="45"/>
      <c r="L271" s="52">
        <v>88.16</v>
      </c>
      <c r="M271" s="52">
        <v>52.896000000000001</v>
      </c>
      <c r="N271" s="55">
        <v>84.456000000000003</v>
      </c>
      <c r="O271" s="31" t="s">
        <v>653</v>
      </c>
      <c r="P271" s="30"/>
    </row>
    <row r="272" spans="1:16" ht="26.1" customHeight="1" x14ac:dyDescent="0.15">
      <c r="A272" s="10">
        <v>271</v>
      </c>
      <c r="B272" s="45" t="s">
        <v>719</v>
      </c>
      <c r="C272" s="45" t="s">
        <v>720</v>
      </c>
      <c r="D272" s="45" t="s">
        <v>15</v>
      </c>
      <c r="E272" s="46" t="s">
        <v>441</v>
      </c>
      <c r="F272" s="45" t="s">
        <v>721</v>
      </c>
      <c r="G272" s="52">
        <v>65.8</v>
      </c>
      <c r="H272" s="52">
        <v>26.32</v>
      </c>
      <c r="I272" s="52">
        <v>9.1199999999999992</v>
      </c>
      <c r="J272" s="52">
        <v>45.5</v>
      </c>
      <c r="K272" s="52">
        <v>36.72</v>
      </c>
      <c r="L272" s="52">
        <v>91.34</v>
      </c>
      <c r="M272" s="52">
        <v>54.804000000000002</v>
      </c>
      <c r="N272" s="55">
        <v>81.123999999999995</v>
      </c>
      <c r="O272" s="31" t="s">
        <v>653</v>
      </c>
      <c r="P272" s="30"/>
    </row>
    <row r="273" spans="1:16 16348:16379" ht="26.1" customHeight="1" x14ac:dyDescent="0.15">
      <c r="A273" s="10">
        <v>272</v>
      </c>
      <c r="B273" s="45" t="s">
        <v>722</v>
      </c>
      <c r="C273" s="45" t="s">
        <v>723</v>
      </c>
      <c r="D273" s="45" t="s">
        <v>19</v>
      </c>
      <c r="E273" s="46" t="s">
        <v>724</v>
      </c>
      <c r="F273" s="45" t="s">
        <v>725</v>
      </c>
      <c r="G273" s="52">
        <v>65.7</v>
      </c>
      <c r="H273" s="52">
        <v>26.28</v>
      </c>
      <c r="I273" s="52">
        <v>8.2200000000000006</v>
      </c>
      <c r="J273" s="52">
        <v>41.6</v>
      </c>
      <c r="K273" s="52">
        <v>32.799999999999997</v>
      </c>
      <c r="L273" s="52">
        <v>82.62</v>
      </c>
      <c r="M273" s="52">
        <v>49.572000000000003</v>
      </c>
      <c r="N273" s="55">
        <v>75.852000000000004</v>
      </c>
      <c r="O273" s="31" t="s">
        <v>653</v>
      </c>
      <c r="P273" s="30"/>
    </row>
    <row r="274" spans="1:16 16348:16379" ht="26.1" customHeight="1" x14ac:dyDescent="0.15">
      <c r="A274" s="10">
        <v>273</v>
      </c>
      <c r="B274" s="16" t="s">
        <v>726</v>
      </c>
      <c r="C274" s="12" t="s">
        <v>727</v>
      </c>
      <c r="D274" s="12" t="s">
        <v>15</v>
      </c>
      <c r="E274" s="13" t="s">
        <v>84</v>
      </c>
      <c r="F274" s="12">
        <v>9020</v>
      </c>
      <c r="G274" s="48">
        <v>74.5</v>
      </c>
      <c r="H274" s="48">
        <f t="shared" ref="H274:H277" si="10">G274*0.4</f>
        <v>29.8</v>
      </c>
      <c r="I274" s="48">
        <v>17.36</v>
      </c>
      <c r="J274" s="48">
        <v>70.239999999999995</v>
      </c>
      <c r="K274" s="48"/>
      <c r="L274" s="48">
        <f t="shared" ref="L274:L278" si="11">J274+I274</f>
        <v>87.6</v>
      </c>
      <c r="M274" s="48">
        <f t="shared" ref="M274:M277" si="12">L274*0.6</f>
        <v>52.559999999999995</v>
      </c>
      <c r="N274" s="48">
        <f>M274+H274</f>
        <v>82.36</v>
      </c>
      <c r="O274" s="31" t="s">
        <v>728</v>
      </c>
      <c r="P274" s="30"/>
    </row>
    <row r="275" spans="1:16 16348:16379" ht="26.1" customHeight="1" x14ac:dyDescent="0.15">
      <c r="A275" s="10">
        <v>274</v>
      </c>
      <c r="B275" s="17" t="s">
        <v>729</v>
      </c>
      <c r="C275" s="11" t="s">
        <v>730</v>
      </c>
      <c r="D275" s="12" t="s">
        <v>15</v>
      </c>
      <c r="E275" s="13" t="s">
        <v>229</v>
      </c>
      <c r="F275" s="12">
        <v>9090</v>
      </c>
      <c r="G275" s="48">
        <v>75</v>
      </c>
      <c r="H275" s="48">
        <f t="shared" si="10"/>
        <v>30</v>
      </c>
      <c r="I275" s="48">
        <v>17.96</v>
      </c>
      <c r="J275" s="48">
        <v>71.2</v>
      </c>
      <c r="K275" s="48"/>
      <c r="L275" s="48">
        <f t="shared" si="11"/>
        <v>89.16</v>
      </c>
      <c r="M275" s="48">
        <f t="shared" si="12"/>
        <v>53.495999999999995</v>
      </c>
      <c r="N275" s="48">
        <v>83.5</v>
      </c>
      <c r="O275" s="31" t="s">
        <v>728</v>
      </c>
      <c r="P275" s="30"/>
    </row>
    <row r="276" spans="1:16 16348:16379" ht="26.1" customHeight="1" x14ac:dyDescent="0.15">
      <c r="A276" s="10">
        <v>275</v>
      </c>
      <c r="B276" s="17" t="s">
        <v>731</v>
      </c>
      <c r="C276" s="11" t="s">
        <v>732</v>
      </c>
      <c r="D276" s="12" t="s">
        <v>15</v>
      </c>
      <c r="E276" s="13" t="s">
        <v>237</v>
      </c>
      <c r="F276" s="12">
        <v>9120</v>
      </c>
      <c r="G276" s="48">
        <v>68.2</v>
      </c>
      <c r="H276" s="48">
        <f t="shared" si="10"/>
        <v>27.28</v>
      </c>
      <c r="I276" s="48">
        <v>9.1</v>
      </c>
      <c r="J276" s="48">
        <v>45.6</v>
      </c>
      <c r="K276" s="48">
        <v>36.32</v>
      </c>
      <c r="L276" s="48">
        <f>I276+J276+K276</f>
        <v>91.02000000000001</v>
      </c>
      <c r="M276" s="48">
        <f t="shared" si="12"/>
        <v>54.612000000000002</v>
      </c>
      <c r="N276" s="48">
        <v>81.900000000000006</v>
      </c>
      <c r="O276" s="31" t="s">
        <v>728</v>
      </c>
      <c r="P276" s="30"/>
    </row>
    <row r="277" spans="1:16 16348:16379" ht="26.1" customHeight="1" x14ac:dyDescent="0.15">
      <c r="A277" s="10">
        <v>276</v>
      </c>
      <c r="B277" s="56" t="s">
        <v>733</v>
      </c>
      <c r="C277" s="57" t="s">
        <v>734</v>
      </c>
      <c r="D277" s="58" t="s">
        <v>15</v>
      </c>
      <c r="E277" s="59" t="s">
        <v>735</v>
      </c>
      <c r="F277" s="58">
        <v>9124</v>
      </c>
      <c r="G277" s="48">
        <v>47.6</v>
      </c>
      <c r="H277" s="48">
        <f t="shared" si="10"/>
        <v>19.040000000000003</v>
      </c>
      <c r="I277" s="48">
        <v>9.1</v>
      </c>
      <c r="J277" s="48">
        <v>45.7</v>
      </c>
      <c r="K277" s="48">
        <v>37.04</v>
      </c>
      <c r="L277" s="48">
        <f>I277+J277+K277</f>
        <v>91.84</v>
      </c>
      <c r="M277" s="48">
        <f t="shared" si="12"/>
        <v>55.103999999999999</v>
      </c>
      <c r="N277" s="48">
        <v>74.14</v>
      </c>
      <c r="O277" s="31" t="s">
        <v>728</v>
      </c>
      <c r="P277" s="30"/>
    </row>
    <row r="278" spans="1:16 16348:16379" ht="26.1" customHeight="1" x14ac:dyDescent="0.15">
      <c r="A278" s="10">
        <v>277</v>
      </c>
      <c r="B278" s="17" t="s">
        <v>736</v>
      </c>
      <c r="C278" s="11" t="s">
        <v>737</v>
      </c>
      <c r="D278" s="12" t="s">
        <v>15</v>
      </c>
      <c r="E278" s="13" t="s">
        <v>738</v>
      </c>
      <c r="F278" s="12">
        <v>8041</v>
      </c>
      <c r="G278" s="18" t="s">
        <v>24</v>
      </c>
      <c r="H278" s="18" t="s">
        <v>25</v>
      </c>
      <c r="I278" s="18">
        <v>17.760000000000002</v>
      </c>
      <c r="J278" s="18">
        <v>69.44</v>
      </c>
      <c r="K278" s="18"/>
      <c r="L278" s="18">
        <f t="shared" si="11"/>
        <v>87.2</v>
      </c>
      <c r="M278" s="18"/>
      <c r="N278" s="12">
        <v>87.2</v>
      </c>
      <c r="O278" s="31" t="s">
        <v>739</v>
      </c>
      <c r="P278" s="30"/>
    </row>
    <row r="279" spans="1:16 16348:16379" ht="26.1" customHeight="1" x14ac:dyDescent="0.15">
      <c r="A279" s="10">
        <v>278</v>
      </c>
      <c r="B279" s="17" t="s">
        <v>740</v>
      </c>
      <c r="C279" s="11" t="s">
        <v>741</v>
      </c>
      <c r="D279" s="12" t="s">
        <v>15</v>
      </c>
      <c r="E279" s="13" t="s">
        <v>742</v>
      </c>
      <c r="F279" s="12">
        <v>8145</v>
      </c>
      <c r="G279" s="48">
        <v>47.7</v>
      </c>
      <c r="H279" s="48">
        <f t="shared" ref="H279:H284" si="13">G279*0.4</f>
        <v>19.080000000000002</v>
      </c>
      <c r="I279" s="48">
        <v>18.32</v>
      </c>
      <c r="J279" s="48"/>
      <c r="K279" s="48">
        <v>74.56</v>
      </c>
      <c r="L279" s="48">
        <f>I279+K279</f>
        <v>92.88</v>
      </c>
      <c r="M279" s="48">
        <f t="shared" ref="M279:M281" si="14">L279*0.6</f>
        <v>55.727999999999994</v>
      </c>
      <c r="N279" s="48">
        <v>74.81</v>
      </c>
      <c r="O279" s="31" t="s">
        <v>739</v>
      </c>
      <c r="P279" s="30"/>
    </row>
    <row r="280" spans="1:16 16348:16379" ht="26.1" customHeight="1" x14ac:dyDescent="0.15">
      <c r="A280" s="10">
        <v>279</v>
      </c>
      <c r="B280" s="17" t="s">
        <v>743</v>
      </c>
      <c r="C280" s="11" t="s">
        <v>744</v>
      </c>
      <c r="D280" s="12" t="s">
        <v>15</v>
      </c>
      <c r="E280" s="13" t="s">
        <v>100</v>
      </c>
      <c r="F280" s="12">
        <v>9040</v>
      </c>
      <c r="G280" s="48">
        <v>57.9</v>
      </c>
      <c r="H280" s="48">
        <f t="shared" si="13"/>
        <v>23.16</v>
      </c>
      <c r="I280" s="48">
        <v>17.239999999999998</v>
      </c>
      <c r="J280" s="48">
        <v>64</v>
      </c>
      <c r="K280" s="48"/>
      <c r="L280" s="48">
        <f>J280+I280</f>
        <v>81.239999999999995</v>
      </c>
      <c r="M280" s="48">
        <f t="shared" si="14"/>
        <v>48.743999999999993</v>
      </c>
      <c r="N280" s="48">
        <v>71.900000000000006</v>
      </c>
      <c r="O280" s="31" t="s">
        <v>739</v>
      </c>
      <c r="P280" s="30"/>
    </row>
    <row r="281" spans="1:16 16348:16379" ht="26.1" customHeight="1" x14ac:dyDescent="0.15">
      <c r="A281" s="10">
        <v>280</v>
      </c>
      <c r="B281" s="17" t="s">
        <v>745</v>
      </c>
      <c r="C281" s="11" t="s">
        <v>746</v>
      </c>
      <c r="D281" s="12" t="s">
        <v>15</v>
      </c>
      <c r="E281" s="13" t="s">
        <v>108</v>
      </c>
      <c r="F281" s="12">
        <v>9060</v>
      </c>
      <c r="G281" s="48">
        <v>78.5</v>
      </c>
      <c r="H281" s="48">
        <f t="shared" si="13"/>
        <v>31.400000000000002</v>
      </c>
      <c r="I281" s="48">
        <v>16.239999999999998</v>
      </c>
      <c r="J281" s="48">
        <v>71.040000000000006</v>
      </c>
      <c r="K281" s="48"/>
      <c r="L281" s="48">
        <f>J281+I281</f>
        <v>87.28</v>
      </c>
      <c r="M281" s="48">
        <f t="shared" si="14"/>
        <v>52.368000000000002</v>
      </c>
      <c r="N281" s="48">
        <v>83.77</v>
      </c>
      <c r="O281" s="31" t="s">
        <v>739</v>
      </c>
      <c r="P281" s="30"/>
    </row>
    <row r="282" spans="1:16 16348:16379" ht="26.1" customHeight="1" x14ac:dyDescent="0.15">
      <c r="A282" s="10">
        <v>281</v>
      </c>
      <c r="B282" s="60" t="s">
        <v>747</v>
      </c>
      <c r="C282" s="60" t="s">
        <v>748</v>
      </c>
      <c r="D282" s="60" t="s">
        <v>15</v>
      </c>
      <c r="E282" s="61" t="s">
        <v>100</v>
      </c>
      <c r="F282" s="62" t="s">
        <v>326</v>
      </c>
      <c r="G282" s="63">
        <v>70.5</v>
      </c>
      <c r="H282" s="18">
        <f t="shared" si="13"/>
        <v>28.200000000000003</v>
      </c>
      <c r="I282" s="18">
        <v>18.079999999999998</v>
      </c>
      <c r="J282" s="18">
        <v>71.36</v>
      </c>
      <c r="K282" s="18"/>
      <c r="L282" s="18">
        <f t="shared" ref="L282:L284" si="15">SUM(I282:K282)</f>
        <v>89.44</v>
      </c>
      <c r="M282" s="18">
        <v>53.66</v>
      </c>
      <c r="N282" s="12">
        <v>81.86</v>
      </c>
      <c r="O282" s="31" t="s">
        <v>749</v>
      </c>
      <c r="P282" s="30"/>
    </row>
    <row r="283" spans="1:16 16348:16379" ht="26.1" customHeight="1" x14ac:dyDescent="0.15">
      <c r="A283" s="10">
        <v>282</v>
      </c>
      <c r="B283" s="60" t="s">
        <v>750</v>
      </c>
      <c r="C283" s="60" t="s">
        <v>751</v>
      </c>
      <c r="D283" s="60" t="s">
        <v>19</v>
      </c>
      <c r="E283" s="61" t="s">
        <v>229</v>
      </c>
      <c r="F283" s="62" t="s">
        <v>752</v>
      </c>
      <c r="G283" s="63">
        <v>77.400000000000006</v>
      </c>
      <c r="H283" s="18">
        <f t="shared" si="13"/>
        <v>30.960000000000004</v>
      </c>
      <c r="I283" s="18">
        <v>17.36</v>
      </c>
      <c r="J283" s="18">
        <v>71.84</v>
      </c>
      <c r="K283" s="18"/>
      <c r="L283" s="18">
        <f t="shared" si="15"/>
        <v>89.2</v>
      </c>
      <c r="M283" s="18">
        <v>53.52</v>
      </c>
      <c r="N283" s="12">
        <v>84.48</v>
      </c>
      <c r="O283" s="31" t="s">
        <v>749</v>
      </c>
      <c r="P283" s="30"/>
    </row>
    <row r="284" spans="1:16 16348:16379" ht="26.1" customHeight="1" x14ac:dyDescent="0.15">
      <c r="A284" s="10">
        <v>283</v>
      </c>
      <c r="B284" s="60" t="s">
        <v>753</v>
      </c>
      <c r="C284" s="60" t="s">
        <v>754</v>
      </c>
      <c r="D284" s="60" t="s">
        <v>19</v>
      </c>
      <c r="E284" s="61" t="s">
        <v>78</v>
      </c>
      <c r="F284" s="62" t="s">
        <v>338</v>
      </c>
      <c r="G284" s="63">
        <v>72.3</v>
      </c>
      <c r="H284" s="18">
        <f t="shared" si="13"/>
        <v>28.92</v>
      </c>
      <c r="I284" s="18">
        <v>17.84</v>
      </c>
      <c r="J284" s="18">
        <v>71.36</v>
      </c>
      <c r="K284" s="18"/>
      <c r="L284" s="18">
        <f t="shared" si="15"/>
        <v>89.2</v>
      </c>
      <c r="M284" s="18">
        <v>53.52</v>
      </c>
      <c r="N284" s="12">
        <v>82.44</v>
      </c>
      <c r="O284" s="31" t="s">
        <v>749</v>
      </c>
      <c r="P284" s="30"/>
    </row>
    <row r="285" spans="1:16 16348:16379" ht="26.1" customHeight="1" x14ac:dyDescent="0.15">
      <c r="A285" s="10">
        <v>284</v>
      </c>
      <c r="B285" s="18" t="s">
        <v>755</v>
      </c>
      <c r="C285" s="18" t="s">
        <v>756</v>
      </c>
      <c r="D285" s="18" t="s">
        <v>15</v>
      </c>
      <c r="E285" s="19" t="s">
        <v>33</v>
      </c>
      <c r="F285" s="18" t="s">
        <v>757</v>
      </c>
      <c r="G285" s="48">
        <v>78.099999999999994</v>
      </c>
      <c r="H285" s="48">
        <v>31.24</v>
      </c>
      <c r="I285" s="48">
        <v>17.8</v>
      </c>
      <c r="J285" s="48">
        <v>72</v>
      </c>
      <c r="K285" s="48"/>
      <c r="L285" s="48">
        <v>89.8</v>
      </c>
      <c r="M285" s="48">
        <v>53.88</v>
      </c>
      <c r="N285" s="48">
        <v>85.12</v>
      </c>
      <c r="O285" s="31" t="s">
        <v>758</v>
      </c>
      <c r="P285" s="30"/>
    </row>
    <row r="286" spans="1:16 16348:16379" ht="26.1" customHeight="1" x14ac:dyDescent="0.15">
      <c r="A286" s="10">
        <v>285</v>
      </c>
      <c r="B286" s="18" t="s">
        <v>759</v>
      </c>
      <c r="C286" s="18" t="s">
        <v>760</v>
      </c>
      <c r="D286" s="18" t="s">
        <v>15</v>
      </c>
      <c r="E286" s="19" t="s">
        <v>761</v>
      </c>
      <c r="F286" s="18" t="s">
        <v>762</v>
      </c>
      <c r="G286" s="48">
        <v>68.099999999999994</v>
      </c>
      <c r="H286" s="48">
        <v>27.24</v>
      </c>
      <c r="I286" s="48">
        <v>8.9600000000000009</v>
      </c>
      <c r="J286" s="48">
        <v>44.8</v>
      </c>
      <c r="K286" s="48">
        <v>36.6</v>
      </c>
      <c r="L286" s="48">
        <v>90.36</v>
      </c>
      <c r="M286" s="48">
        <v>54.216000000000001</v>
      </c>
      <c r="N286" s="48">
        <v>81.456000000000003</v>
      </c>
      <c r="O286" s="31" t="s">
        <v>758</v>
      </c>
      <c r="P286" s="30"/>
    </row>
    <row r="287" spans="1:16 16348:16379" ht="26.1" customHeight="1" x14ac:dyDescent="0.15">
      <c r="A287" s="10">
        <v>286</v>
      </c>
      <c r="B287" s="18" t="s">
        <v>763</v>
      </c>
      <c r="C287" s="18" t="s">
        <v>764</v>
      </c>
      <c r="D287" s="18" t="s">
        <v>19</v>
      </c>
      <c r="E287" s="19" t="s">
        <v>765</v>
      </c>
      <c r="F287" s="18" t="s">
        <v>766</v>
      </c>
      <c r="G287" s="48">
        <v>70.400000000000006</v>
      </c>
      <c r="H287" s="48">
        <v>28.16</v>
      </c>
      <c r="I287" s="48">
        <v>8.7100000000000009</v>
      </c>
      <c r="J287" s="48">
        <v>43.57</v>
      </c>
      <c r="K287" s="48">
        <v>31.88</v>
      </c>
      <c r="L287" s="48">
        <v>84.16</v>
      </c>
      <c r="M287" s="48">
        <v>50.496000000000002</v>
      </c>
      <c r="N287" s="48">
        <v>78.656000000000006</v>
      </c>
      <c r="O287" s="31" t="s">
        <v>758</v>
      </c>
      <c r="P287" s="30"/>
    </row>
    <row r="288" spans="1:16 16348:16379" ht="26.1" customHeight="1" x14ac:dyDescent="0.15">
      <c r="A288" s="10">
        <v>287</v>
      </c>
      <c r="B288" s="18" t="s">
        <v>767</v>
      </c>
      <c r="C288" s="18" t="s">
        <v>768</v>
      </c>
      <c r="D288" s="18" t="s">
        <v>19</v>
      </c>
      <c r="E288" s="19" t="s">
        <v>53</v>
      </c>
      <c r="F288" s="18" t="s">
        <v>686</v>
      </c>
      <c r="G288" s="48">
        <v>71.5</v>
      </c>
      <c r="H288" s="48">
        <v>28.6</v>
      </c>
      <c r="I288" s="48">
        <v>17.88</v>
      </c>
      <c r="J288" s="48">
        <v>72.64</v>
      </c>
      <c r="K288" s="48"/>
      <c r="L288" s="48">
        <v>90.52</v>
      </c>
      <c r="M288" s="48">
        <v>54.311999999999998</v>
      </c>
      <c r="N288" s="48">
        <v>82.912000000000006</v>
      </c>
      <c r="O288" s="31" t="s">
        <v>758</v>
      </c>
      <c r="P288" s="30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</row>
    <row r="289" spans="1:16" ht="26.1" customHeight="1" x14ac:dyDescent="0.15">
      <c r="A289" s="10">
        <v>288</v>
      </c>
      <c r="B289" s="18" t="s">
        <v>769</v>
      </c>
      <c r="C289" s="18" t="s">
        <v>770</v>
      </c>
      <c r="D289" s="18" t="s">
        <v>19</v>
      </c>
      <c r="E289" s="19" t="s">
        <v>93</v>
      </c>
      <c r="F289" s="18" t="s">
        <v>348</v>
      </c>
      <c r="G289" s="48">
        <v>81.099999999999994</v>
      </c>
      <c r="H289" s="48">
        <v>32.44</v>
      </c>
      <c r="I289" s="48">
        <v>17.32</v>
      </c>
      <c r="J289" s="48">
        <v>69.44</v>
      </c>
      <c r="K289" s="48"/>
      <c r="L289" s="48">
        <v>86.76</v>
      </c>
      <c r="M289" s="48">
        <v>52.055999999999997</v>
      </c>
      <c r="N289" s="48">
        <v>84.495999999999995</v>
      </c>
      <c r="O289" s="31" t="s">
        <v>758</v>
      </c>
      <c r="P289" s="30"/>
    </row>
    <row r="290" spans="1:16" ht="26.1" customHeight="1" x14ac:dyDescent="0.15">
      <c r="A290" s="10">
        <v>289</v>
      </c>
      <c r="B290" s="18" t="s">
        <v>771</v>
      </c>
      <c r="C290" s="18" t="s">
        <v>772</v>
      </c>
      <c r="D290" s="18" t="s">
        <v>19</v>
      </c>
      <c r="E290" s="19" t="s">
        <v>283</v>
      </c>
      <c r="F290" s="18" t="s">
        <v>713</v>
      </c>
      <c r="G290" s="48">
        <v>74.400000000000006</v>
      </c>
      <c r="H290" s="48">
        <v>29.76</v>
      </c>
      <c r="I290" s="48">
        <v>17.8</v>
      </c>
      <c r="J290" s="48">
        <v>71.52</v>
      </c>
      <c r="K290" s="48"/>
      <c r="L290" s="48">
        <v>89.32</v>
      </c>
      <c r="M290" s="48">
        <v>53.591999999999999</v>
      </c>
      <c r="N290" s="48">
        <v>83.352000000000004</v>
      </c>
      <c r="O290" s="31" t="s">
        <v>758</v>
      </c>
      <c r="P290" s="30"/>
    </row>
    <row r="291" spans="1:16" ht="26.1" customHeight="1" x14ac:dyDescent="0.15">
      <c r="A291" s="10">
        <v>290</v>
      </c>
      <c r="B291" s="18" t="s">
        <v>773</v>
      </c>
      <c r="C291" s="18" t="s">
        <v>774</v>
      </c>
      <c r="D291" s="18" t="s">
        <v>19</v>
      </c>
      <c r="E291" s="19" t="s">
        <v>775</v>
      </c>
      <c r="F291" s="18" t="s">
        <v>776</v>
      </c>
      <c r="G291" s="48">
        <v>79.099999999999994</v>
      </c>
      <c r="H291" s="48">
        <v>31.64</v>
      </c>
      <c r="I291" s="48">
        <v>18.04</v>
      </c>
      <c r="J291" s="48">
        <v>72.48</v>
      </c>
      <c r="K291" s="48"/>
      <c r="L291" s="48">
        <v>90.52</v>
      </c>
      <c r="M291" s="48">
        <v>54.311999999999998</v>
      </c>
      <c r="N291" s="48">
        <v>85.951999999999998</v>
      </c>
      <c r="O291" s="31" t="s">
        <v>758</v>
      </c>
      <c r="P291" s="30"/>
    </row>
    <row r="292" spans="1:16" ht="26.1" customHeight="1" x14ac:dyDescent="0.15">
      <c r="A292" s="10">
        <v>291</v>
      </c>
      <c r="B292" s="64" t="s">
        <v>777</v>
      </c>
      <c r="C292" s="64" t="s">
        <v>778</v>
      </c>
      <c r="D292" s="64" t="s">
        <v>19</v>
      </c>
      <c r="E292" s="65" t="s">
        <v>60</v>
      </c>
      <c r="F292" s="66" t="s">
        <v>779</v>
      </c>
      <c r="G292" s="14">
        <v>80.95</v>
      </c>
      <c r="H292" s="14">
        <f t="shared" ref="H292:H314" si="16">G292*0.4</f>
        <v>32.380000000000003</v>
      </c>
      <c r="I292" s="14">
        <v>18</v>
      </c>
      <c r="J292" s="14">
        <v>73.88</v>
      </c>
      <c r="K292" s="14"/>
      <c r="L292" s="14">
        <f t="shared" ref="L292:L294" si="17">I292+J292</f>
        <v>91.88</v>
      </c>
      <c r="M292" s="14">
        <f t="shared" ref="M292:M309" si="18">L292*0.6</f>
        <v>55.127999999999993</v>
      </c>
      <c r="N292" s="14">
        <f t="shared" ref="N292:N314" si="19">H292+M292</f>
        <v>87.507999999999996</v>
      </c>
      <c r="O292" s="31" t="s">
        <v>780</v>
      </c>
      <c r="P292" s="30"/>
    </row>
    <row r="293" spans="1:16" ht="27" customHeight="1" x14ac:dyDescent="0.15">
      <c r="A293" s="10">
        <v>292</v>
      </c>
      <c r="B293" s="64" t="s">
        <v>781</v>
      </c>
      <c r="C293" s="64" t="s">
        <v>782</v>
      </c>
      <c r="D293" s="64" t="s">
        <v>19</v>
      </c>
      <c r="E293" s="65" t="s">
        <v>283</v>
      </c>
      <c r="F293" s="66" t="s">
        <v>783</v>
      </c>
      <c r="G293" s="14">
        <v>80.5</v>
      </c>
      <c r="H293" s="14">
        <f t="shared" si="16"/>
        <v>32.200000000000003</v>
      </c>
      <c r="I293" s="14">
        <v>18.2</v>
      </c>
      <c r="J293" s="14">
        <v>71.44</v>
      </c>
      <c r="K293" s="14"/>
      <c r="L293" s="14">
        <f t="shared" si="17"/>
        <v>89.64</v>
      </c>
      <c r="M293" s="14">
        <f t="shared" si="18"/>
        <v>53.783999999999999</v>
      </c>
      <c r="N293" s="14">
        <f t="shared" si="19"/>
        <v>85.984000000000009</v>
      </c>
      <c r="O293" s="31" t="s">
        <v>780</v>
      </c>
      <c r="P293" s="30"/>
    </row>
    <row r="294" spans="1:16" ht="27" customHeight="1" x14ac:dyDescent="0.15">
      <c r="A294" s="10">
        <v>293</v>
      </c>
      <c r="B294" s="64" t="s">
        <v>784</v>
      </c>
      <c r="C294" s="64" t="s">
        <v>785</v>
      </c>
      <c r="D294" s="64" t="s">
        <v>19</v>
      </c>
      <c r="E294" s="65" t="s">
        <v>33</v>
      </c>
      <c r="F294" s="66" t="s">
        <v>757</v>
      </c>
      <c r="G294" s="14">
        <v>79.599999999999994</v>
      </c>
      <c r="H294" s="14">
        <f t="shared" si="16"/>
        <v>31.84</v>
      </c>
      <c r="I294" s="14">
        <v>17.12</v>
      </c>
      <c r="J294" s="14">
        <v>74.290000000000006</v>
      </c>
      <c r="K294" s="14"/>
      <c r="L294" s="14">
        <f t="shared" si="17"/>
        <v>91.410000000000011</v>
      </c>
      <c r="M294" s="14">
        <f t="shared" si="18"/>
        <v>54.846000000000004</v>
      </c>
      <c r="N294" s="14">
        <f t="shared" si="19"/>
        <v>86.686000000000007</v>
      </c>
      <c r="O294" s="31" t="s">
        <v>780</v>
      </c>
      <c r="P294" s="30"/>
    </row>
    <row r="295" spans="1:16" ht="27" customHeight="1" x14ac:dyDescent="0.15">
      <c r="A295" s="10">
        <v>294</v>
      </c>
      <c r="B295" s="64" t="s">
        <v>786</v>
      </c>
      <c r="C295" s="64" t="s">
        <v>787</v>
      </c>
      <c r="D295" s="64" t="s">
        <v>19</v>
      </c>
      <c r="E295" s="65" t="s">
        <v>66</v>
      </c>
      <c r="F295" s="66" t="s">
        <v>788</v>
      </c>
      <c r="G295" s="14">
        <v>62.1</v>
      </c>
      <c r="H295" s="14">
        <f t="shared" si="16"/>
        <v>24.840000000000003</v>
      </c>
      <c r="I295" s="14">
        <v>8.58</v>
      </c>
      <c r="J295" s="14">
        <v>45.67</v>
      </c>
      <c r="K295" s="14">
        <v>34.72</v>
      </c>
      <c r="L295" s="14">
        <f t="shared" ref="L295:L306" si="20">I295+J295+K295</f>
        <v>88.97</v>
      </c>
      <c r="M295" s="14">
        <f t="shared" si="18"/>
        <v>53.381999999999998</v>
      </c>
      <c r="N295" s="14">
        <f t="shared" si="19"/>
        <v>78.222000000000008</v>
      </c>
      <c r="O295" s="31" t="s">
        <v>780</v>
      </c>
      <c r="P295" s="30"/>
    </row>
    <row r="296" spans="1:16" ht="27" customHeight="1" x14ac:dyDescent="0.15">
      <c r="A296" s="10">
        <v>295</v>
      </c>
      <c r="B296" s="64" t="s">
        <v>789</v>
      </c>
      <c r="C296" s="64" t="s">
        <v>790</v>
      </c>
      <c r="D296" s="64" t="s">
        <v>19</v>
      </c>
      <c r="E296" s="65" t="s">
        <v>53</v>
      </c>
      <c r="F296" s="66" t="s">
        <v>686</v>
      </c>
      <c r="G296" s="14">
        <v>72.3</v>
      </c>
      <c r="H296" s="14">
        <f t="shared" si="16"/>
        <v>28.92</v>
      </c>
      <c r="I296" s="14">
        <v>17.440000000000001</v>
      </c>
      <c r="J296" s="14">
        <v>73.3</v>
      </c>
      <c r="K296" s="14"/>
      <c r="L296" s="14">
        <f t="shared" ref="L296:L298" si="21">I296+J296</f>
        <v>90.74</v>
      </c>
      <c r="M296" s="14">
        <f t="shared" si="18"/>
        <v>54.443999999999996</v>
      </c>
      <c r="N296" s="14">
        <f t="shared" si="19"/>
        <v>83.364000000000004</v>
      </c>
      <c r="O296" s="31" t="s">
        <v>780</v>
      </c>
      <c r="P296" s="30"/>
    </row>
    <row r="297" spans="1:16" ht="22.5" customHeight="1" x14ac:dyDescent="0.15">
      <c r="A297" s="10">
        <v>296</v>
      </c>
      <c r="B297" s="64" t="s">
        <v>791</v>
      </c>
      <c r="C297" s="64" t="s">
        <v>792</v>
      </c>
      <c r="D297" s="64" t="s">
        <v>15</v>
      </c>
      <c r="E297" s="65" t="s">
        <v>57</v>
      </c>
      <c r="F297" s="66" t="s">
        <v>693</v>
      </c>
      <c r="G297" s="14">
        <v>70.5</v>
      </c>
      <c r="H297" s="14">
        <f t="shared" si="16"/>
        <v>28.200000000000003</v>
      </c>
      <c r="I297" s="14">
        <v>18.2</v>
      </c>
      <c r="J297" s="14">
        <v>72.05</v>
      </c>
      <c r="K297" s="14"/>
      <c r="L297" s="14">
        <f t="shared" si="21"/>
        <v>90.25</v>
      </c>
      <c r="M297" s="14">
        <f t="shared" si="18"/>
        <v>54.15</v>
      </c>
      <c r="N297" s="14">
        <f t="shared" si="19"/>
        <v>82.35</v>
      </c>
      <c r="O297" s="31" t="s">
        <v>780</v>
      </c>
      <c r="P297" s="30"/>
    </row>
    <row r="298" spans="1:16" ht="45.75" customHeight="1" x14ac:dyDescent="0.15">
      <c r="A298" s="10">
        <v>297</v>
      </c>
      <c r="B298" s="64" t="s">
        <v>793</v>
      </c>
      <c r="C298" s="64" t="s">
        <v>794</v>
      </c>
      <c r="D298" s="64" t="s">
        <v>19</v>
      </c>
      <c r="E298" s="65" t="s">
        <v>93</v>
      </c>
      <c r="F298" s="66" t="s">
        <v>348</v>
      </c>
      <c r="G298" s="14">
        <v>78.349999999999994</v>
      </c>
      <c r="H298" s="14">
        <f t="shared" si="16"/>
        <v>31.34</v>
      </c>
      <c r="I298" s="14">
        <v>16.96</v>
      </c>
      <c r="J298" s="14">
        <v>65.36</v>
      </c>
      <c r="K298" s="14"/>
      <c r="L298" s="14">
        <f t="shared" si="21"/>
        <v>82.32</v>
      </c>
      <c r="M298" s="14">
        <f t="shared" si="18"/>
        <v>49.391999999999996</v>
      </c>
      <c r="N298" s="14">
        <f t="shared" si="19"/>
        <v>80.731999999999999</v>
      </c>
      <c r="O298" s="31" t="s">
        <v>780</v>
      </c>
      <c r="P298" s="134" t="s">
        <v>1214</v>
      </c>
    </row>
    <row r="299" spans="1:16" ht="27" customHeight="1" x14ac:dyDescent="0.15">
      <c r="A299" s="10">
        <v>298</v>
      </c>
      <c r="B299" s="16" t="s">
        <v>795</v>
      </c>
      <c r="C299" s="12" t="s">
        <v>796</v>
      </c>
      <c r="D299" s="12" t="s">
        <v>19</v>
      </c>
      <c r="E299" s="13" t="s">
        <v>53</v>
      </c>
      <c r="F299" s="12">
        <v>8011</v>
      </c>
      <c r="G299" s="14">
        <v>73.900000000000006</v>
      </c>
      <c r="H299" s="14">
        <f t="shared" si="16"/>
        <v>29.560000000000002</v>
      </c>
      <c r="I299" s="14">
        <v>18.32</v>
      </c>
      <c r="J299" s="14">
        <v>71.84</v>
      </c>
      <c r="K299" s="14"/>
      <c r="L299" s="14">
        <f t="shared" si="20"/>
        <v>90.16</v>
      </c>
      <c r="M299" s="14">
        <f t="shared" si="18"/>
        <v>54.095999999999997</v>
      </c>
      <c r="N299" s="14">
        <f t="shared" si="19"/>
        <v>83.656000000000006</v>
      </c>
      <c r="O299" s="31" t="s">
        <v>797</v>
      </c>
      <c r="P299" s="30"/>
    </row>
    <row r="300" spans="1:16" ht="27" customHeight="1" x14ac:dyDescent="0.15">
      <c r="A300" s="10">
        <v>299</v>
      </c>
      <c r="B300" s="17" t="s">
        <v>798</v>
      </c>
      <c r="C300" s="11" t="s">
        <v>799</v>
      </c>
      <c r="D300" s="12" t="s">
        <v>19</v>
      </c>
      <c r="E300" s="15" t="s">
        <v>60</v>
      </c>
      <c r="F300" s="11">
        <v>8031</v>
      </c>
      <c r="G300" s="14">
        <v>83.15</v>
      </c>
      <c r="H300" s="14">
        <f t="shared" si="16"/>
        <v>33.260000000000005</v>
      </c>
      <c r="I300" s="14">
        <v>18.399999999999999</v>
      </c>
      <c r="J300" s="14">
        <v>73.12</v>
      </c>
      <c r="K300" s="14"/>
      <c r="L300" s="14">
        <f t="shared" si="20"/>
        <v>91.52000000000001</v>
      </c>
      <c r="M300" s="14">
        <f t="shared" si="18"/>
        <v>54.912000000000006</v>
      </c>
      <c r="N300" s="14">
        <f t="shared" si="19"/>
        <v>88.172000000000011</v>
      </c>
      <c r="O300" s="31" t="s">
        <v>797</v>
      </c>
      <c r="P300" s="30"/>
    </row>
    <row r="301" spans="1:16" ht="27" customHeight="1" x14ac:dyDescent="0.15">
      <c r="A301" s="10">
        <v>300</v>
      </c>
      <c r="B301" s="17" t="s">
        <v>800</v>
      </c>
      <c r="C301" s="11" t="s">
        <v>801</v>
      </c>
      <c r="D301" s="12" t="s">
        <v>19</v>
      </c>
      <c r="E301" s="15" t="s">
        <v>547</v>
      </c>
      <c r="F301" s="11">
        <v>8042</v>
      </c>
      <c r="G301" s="14">
        <v>55.5</v>
      </c>
      <c r="H301" s="14">
        <f t="shared" si="16"/>
        <v>22.200000000000003</v>
      </c>
      <c r="I301" s="14">
        <v>17.32</v>
      </c>
      <c r="J301" s="14">
        <v>74.959999999999994</v>
      </c>
      <c r="K301" s="14"/>
      <c r="L301" s="14">
        <f t="shared" si="20"/>
        <v>92.28</v>
      </c>
      <c r="M301" s="14">
        <f t="shared" si="18"/>
        <v>55.368000000000002</v>
      </c>
      <c r="N301" s="14">
        <f t="shared" si="19"/>
        <v>77.568000000000012</v>
      </c>
      <c r="O301" s="31" t="s">
        <v>797</v>
      </c>
      <c r="P301" s="30"/>
    </row>
    <row r="302" spans="1:16" ht="27" customHeight="1" x14ac:dyDescent="0.15">
      <c r="A302" s="10">
        <v>301</v>
      </c>
      <c r="B302" s="17" t="s">
        <v>802</v>
      </c>
      <c r="C302" s="11" t="s">
        <v>803</v>
      </c>
      <c r="D302" s="12" t="s">
        <v>19</v>
      </c>
      <c r="E302" s="15" t="s">
        <v>283</v>
      </c>
      <c r="F302" s="11">
        <v>8071</v>
      </c>
      <c r="G302" s="14">
        <v>77.7</v>
      </c>
      <c r="H302" s="14">
        <f t="shared" si="16"/>
        <v>31.080000000000002</v>
      </c>
      <c r="I302" s="14">
        <v>17.600000000000001</v>
      </c>
      <c r="J302" s="14">
        <v>74.72</v>
      </c>
      <c r="K302" s="14"/>
      <c r="L302" s="14">
        <f t="shared" si="20"/>
        <v>92.32</v>
      </c>
      <c r="M302" s="14">
        <f t="shared" si="18"/>
        <v>55.391999999999996</v>
      </c>
      <c r="N302" s="14">
        <f t="shared" si="19"/>
        <v>86.471999999999994</v>
      </c>
      <c r="O302" s="31" t="s">
        <v>797</v>
      </c>
      <c r="P302" s="30"/>
    </row>
    <row r="303" spans="1:16" ht="27" customHeight="1" x14ac:dyDescent="0.15">
      <c r="A303" s="10">
        <v>302</v>
      </c>
      <c r="B303" s="17" t="s">
        <v>804</v>
      </c>
      <c r="C303" s="11" t="s">
        <v>805</v>
      </c>
      <c r="D303" s="12" t="s">
        <v>19</v>
      </c>
      <c r="E303" s="15" t="s">
        <v>775</v>
      </c>
      <c r="F303" s="11">
        <v>8091</v>
      </c>
      <c r="G303" s="14">
        <v>77.900000000000006</v>
      </c>
      <c r="H303" s="14">
        <f t="shared" si="16"/>
        <v>31.160000000000004</v>
      </c>
      <c r="I303" s="14">
        <v>18.36</v>
      </c>
      <c r="J303" s="14">
        <v>76.48</v>
      </c>
      <c r="K303" s="14"/>
      <c r="L303" s="14">
        <f t="shared" si="20"/>
        <v>94.84</v>
      </c>
      <c r="M303" s="14">
        <f t="shared" si="18"/>
        <v>56.904000000000003</v>
      </c>
      <c r="N303" s="14">
        <f t="shared" si="19"/>
        <v>88.064000000000007</v>
      </c>
      <c r="O303" s="31" t="s">
        <v>797</v>
      </c>
      <c r="P303" s="30"/>
    </row>
    <row r="304" spans="1:16" ht="27" customHeight="1" x14ac:dyDescent="0.15">
      <c r="A304" s="10">
        <v>303</v>
      </c>
      <c r="B304" s="17" t="s">
        <v>806</v>
      </c>
      <c r="C304" s="11" t="s">
        <v>807</v>
      </c>
      <c r="D304" s="12" t="s">
        <v>15</v>
      </c>
      <c r="E304" s="15" t="s">
        <v>808</v>
      </c>
      <c r="F304" s="11">
        <v>8123</v>
      </c>
      <c r="G304" s="14">
        <v>66.099999999999994</v>
      </c>
      <c r="H304" s="14">
        <f t="shared" si="16"/>
        <v>26.439999999999998</v>
      </c>
      <c r="I304" s="14">
        <v>8.66</v>
      </c>
      <c r="J304" s="14">
        <v>45</v>
      </c>
      <c r="K304" s="14">
        <v>35.119999999999997</v>
      </c>
      <c r="L304" s="14">
        <f t="shared" si="20"/>
        <v>88.78</v>
      </c>
      <c r="M304" s="14">
        <f t="shared" si="18"/>
        <v>53.268000000000001</v>
      </c>
      <c r="N304" s="14">
        <f t="shared" si="19"/>
        <v>79.707999999999998</v>
      </c>
      <c r="O304" s="31" t="s">
        <v>797</v>
      </c>
      <c r="P304" s="30"/>
    </row>
    <row r="305" spans="1:16" ht="27" customHeight="1" x14ac:dyDescent="0.15">
      <c r="A305" s="10">
        <v>304</v>
      </c>
      <c r="B305" s="17" t="s">
        <v>809</v>
      </c>
      <c r="C305" s="11" t="s">
        <v>810</v>
      </c>
      <c r="D305" s="12" t="s">
        <v>19</v>
      </c>
      <c r="E305" s="15" t="s">
        <v>811</v>
      </c>
      <c r="F305" s="11">
        <v>8271</v>
      </c>
      <c r="G305" s="14">
        <v>72.099999999999994</v>
      </c>
      <c r="H305" s="14">
        <f t="shared" si="16"/>
        <v>28.84</v>
      </c>
      <c r="I305" s="14">
        <v>16.88</v>
      </c>
      <c r="J305" s="14"/>
      <c r="K305" s="14">
        <v>76.319999999999993</v>
      </c>
      <c r="L305" s="14">
        <f t="shared" si="20"/>
        <v>93.199999999999989</v>
      </c>
      <c r="M305" s="14">
        <f t="shared" si="18"/>
        <v>55.919999999999995</v>
      </c>
      <c r="N305" s="14">
        <f t="shared" si="19"/>
        <v>84.759999999999991</v>
      </c>
      <c r="O305" s="31" t="s">
        <v>797</v>
      </c>
      <c r="P305" s="30"/>
    </row>
    <row r="306" spans="1:16" ht="27" customHeight="1" x14ac:dyDescent="0.15">
      <c r="A306" s="10">
        <v>305</v>
      </c>
      <c r="B306" s="17" t="s">
        <v>812</v>
      </c>
      <c r="C306" s="11" t="s">
        <v>813</v>
      </c>
      <c r="D306" s="12" t="s">
        <v>19</v>
      </c>
      <c r="E306" s="13" t="s">
        <v>53</v>
      </c>
      <c r="F306" s="11">
        <v>9011</v>
      </c>
      <c r="G306" s="14">
        <v>69.7</v>
      </c>
      <c r="H306" s="14">
        <f t="shared" si="16"/>
        <v>27.880000000000003</v>
      </c>
      <c r="I306" s="14">
        <v>18.440000000000001</v>
      </c>
      <c r="J306" s="14">
        <v>74.72</v>
      </c>
      <c r="K306" s="14"/>
      <c r="L306" s="14">
        <f t="shared" si="20"/>
        <v>93.16</v>
      </c>
      <c r="M306" s="14">
        <f t="shared" si="18"/>
        <v>55.895999999999994</v>
      </c>
      <c r="N306" s="14">
        <f t="shared" si="19"/>
        <v>83.775999999999996</v>
      </c>
      <c r="O306" s="31" t="s">
        <v>797</v>
      </c>
      <c r="P306" s="30"/>
    </row>
    <row r="307" spans="1:16" ht="27" customHeight="1" x14ac:dyDescent="0.15">
      <c r="A307" s="10">
        <v>306</v>
      </c>
      <c r="B307" s="50">
        <v>5161</v>
      </c>
      <c r="C307" s="50" t="s">
        <v>814</v>
      </c>
      <c r="D307" s="26" t="s">
        <v>19</v>
      </c>
      <c r="E307" s="53" t="s">
        <v>53</v>
      </c>
      <c r="F307" s="26">
        <v>8011</v>
      </c>
      <c r="G307" s="14">
        <v>74.8</v>
      </c>
      <c r="H307" s="14">
        <f t="shared" si="16"/>
        <v>29.92</v>
      </c>
      <c r="I307" s="14">
        <v>18.440000000000001</v>
      </c>
      <c r="J307" s="14">
        <v>74.88</v>
      </c>
      <c r="K307" s="14"/>
      <c r="L307" s="14">
        <v>93.32</v>
      </c>
      <c r="M307" s="14">
        <f t="shared" si="18"/>
        <v>55.991999999999997</v>
      </c>
      <c r="N307" s="14">
        <f t="shared" si="19"/>
        <v>85.912000000000006</v>
      </c>
      <c r="O307" s="31" t="s">
        <v>815</v>
      </c>
      <c r="P307" s="30"/>
    </row>
    <row r="308" spans="1:16" ht="27" customHeight="1" x14ac:dyDescent="0.15">
      <c r="A308" s="10">
        <v>307</v>
      </c>
      <c r="B308" s="50">
        <v>6657</v>
      </c>
      <c r="C308" s="50" t="s">
        <v>816</v>
      </c>
      <c r="D308" s="26" t="s">
        <v>19</v>
      </c>
      <c r="E308" s="51" t="s">
        <v>60</v>
      </c>
      <c r="F308" s="50">
        <v>8031</v>
      </c>
      <c r="G308" s="14">
        <v>79.099999999999994</v>
      </c>
      <c r="H308" s="14">
        <f t="shared" si="16"/>
        <v>31.64</v>
      </c>
      <c r="I308" s="14">
        <v>17.600000000000001</v>
      </c>
      <c r="J308" s="14">
        <v>69.12</v>
      </c>
      <c r="K308" s="14"/>
      <c r="L308" s="14">
        <v>86.72</v>
      </c>
      <c r="M308" s="14">
        <f t="shared" si="18"/>
        <v>52.031999999999996</v>
      </c>
      <c r="N308" s="14">
        <f t="shared" si="19"/>
        <v>83.671999999999997</v>
      </c>
      <c r="O308" s="31" t="s">
        <v>815</v>
      </c>
      <c r="P308" s="30"/>
    </row>
    <row r="309" spans="1:16" ht="27" customHeight="1" x14ac:dyDescent="0.15">
      <c r="A309" s="10">
        <v>308</v>
      </c>
      <c r="B309" s="50">
        <v>12484</v>
      </c>
      <c r="C309" s="50" t="s">
        <v>817</v>
      </c>
      <c r="D309" s="26" t="s">
        <v>15</v>
      </c>
      <c r="E309" s="51" t="s">
        <v>738</v>
      </c>
      <c r="F309" s="50">
        <v>9041</v>
      </c>
      <c r="G309" s="14">
        <v>49.1</v>
      </c>
      <c r="H309" s="14">
        <f t="shared" si="16"/>
        <v>19.64</v>
      </c>
      <c r="I309" s="14">
        <v>16.36</v>
      </c>
      <c r="J309" s="14">
        <v>69.28</v>
      </c>
      <c r="K309" s="14"/>
      <c r="L309" s="14">
        <v>85.64</v>
      </c>
      <c r="M309" s="14">
        <f t="shared" si="18"/>
        <v>51.384</v>
      </c>
      <c r="N309" s="14">
        <f t="shared" si="19"/>
        <v>71.024000000000001</v>
      </c>
      <c r="O309" s="31" t="s">
        <v>815</v>
      </c>
      <c r="P309" s="30"/>
    </row>
    <row r="310" spans="1:16" ht="27" customHeight="1" x14ac:dyDescent="0.15">
      <c r="A310" s="10">
        <v>309</v>
      </c>
      <c r="B310" s="67" t="s">
        <v>818</v>
      </c>
      <c r="C310" s="67" t="s">
        <v>819</v>
      </c>
      <c r="D310" s="67" t="s">
        <v>15</v>
      </c>
      <c r="E310" s="68" t="s">
        <v>78</v>
      </c>
      <c r="F310" s="69" t="s">
        <v>302</v>
      </c>
      <c r="G310" s="70">
        <v>79.8</v>
      </c>
      <c r="H310" s="71">
        <f t="shared" si="16"/>
        <v>31.92</v>
      </c>
      <c r="I310" s="81">
        <v>17.88</v>
      </c>
      <c r="J310" s="81">
        <v>70.56</v>
      </c>
      <c r="K310" s="71"/>
      <c r="L310" s="71">
        <f t="shared" ref="L310:L314" si="22">I310+J310</f>
        <v>88.44</v>
      </c>
      <c r="M310" s="81">
        <f t="shared" ref="M310:M314" si="23">(I310+J310)*0.6</f>
        <v>53.064</v>
      </c>
      <c r="N310" s="82">
        <f t="shared" si="19"/>
        <v>84.984000000000009</v>
      </c>
      <c r="O310" s="31" t="s">
        <v>820</v>
      </c>
      <c r="P310" s="30"/>
    </row>
    <row r="311" spans="1:16" ht="27" customHeight="1" x14ac:dyDescent="0.15">
      <c r="A311" s="10">
        <v>310</v>
      </c>
      <c r="B311" s="67" t="s">
        <v>821</v>
      </c>
      <c r="C311" s="67" t="s">
        <v>822</v>
      </c>
      <c r="D311" s="67" t="s">
        <v>19</v>
      </c>
      <c r="E311" s="68" t="s">
        <v>78</v>
      </c>
      <c r="F311" s="69" t="s">
        <v>338</v>
      </c>
      <c r="G311" s="70">
        <v>72.7</v>
      </c>
      <c r="H311" s="71">
        <f t="shared" si="16"/>
        <v>29.080000000000002</v>
      </c>
      <c r="I311" s="81">
        <v>15.92</v>
      </c>
      <c r="J311" s="81">
        <v>64.64</v>
      </c>
      <c r="K311" s="71"/>
      <c r="L311" s="71">
        <f t="shared" si="22"/>
        <v>80.56</v>
      </c>
      <c r="M311" s="81">
        <f t="shared" si="23"/>
        <v>48.335999999999999</v>
      </c>
      <c r="N311" s="82">
        <f t="shared" si="19"/>
        <v>77.415999999999997</v>
      </c>
      <c r="O311" s="31" t="s">
        <v>820</v>
      </c>
      <c r="P311" s="30"/>
    </row>
    <row r="312" spans="1:16" ht="27" customHeight="1" x14ac:dyDescent="0.15">
      <c r="A312" s="10">
        <v>311</v>
      </c>
      <c r="B312" s="67" t="s">
        <v>823</v>
      </c>
      <c r="C312" s="67" t="s">
        <v>824</v>
      </c>
      <c r="D312" s="67" t="s">
        <v>15</v>
      </c>
      <c r="E312" s="68" t="s">
        <v>100</v>
      </c>
      <c r="F312" s="69" t="s">
        <v>453</v>
      </c>
      <c r="G312" s="70">
        <v>56.1</v>
      </c>
      <c r="H312" s="71">
        <f t="shared" si="16"/>
        <v>22.44</v>
      </c>
      <c r="I312" s="81">
        <v>15.48</v>
      </c>
      <c r="J312" s="81">
        <v>70.400000000000006</v>
      </c>
      <c r="K312" s="71"/>
      <c r="L312" s="71">
        <f t="shared" si="22"/>
        <v>85.88000000000001</v>
      </c>
      <c r="M312" s="81">
        <f t="shared" si="23"/>
        <v>51.528000000000006</v>
      </c>
      <c r="N312" s="82">
        <f t="shared" si="19"/>
        <v>73.968000000000004</v>
      </c>
      <c r="O312" s="31" t="s">
        <v>820</v>
      </c>
      <c r="P312" s="30"/>
    </row>
    <row r="313" spans="1:16" ht="27" customHeight="1" x14ac:dyDescent="0.15">
      <c r="A313" s="10">
        <v>312</v>
      </c>
      <c r="B313" s="67" t="s">
        <v>825</v>
      </c>
      <c r="C313" s="67" t="s">
        <v>826</v>
      </c>
      <c r="D313" s="67" t="s">
        <v>15</v>
      </c>
      <c r="E313" s="68" t="s">
        <v>105</v>
      </c>
      <c r="F313" s="69" t="s">
        <v>355</v>
      </c>
      <c r="G313" s="70">
        <v>79.8</v>
      </c>
      <c r="H313" s="71">
        <f t="shared" si="16"/>
        <v>31.92</v>
      </c>
      <c r="I313" s="81">
        <v>17.920000000000002</v>
      </c>
      <c r="J313" s="81">
        <v>74.72</v>
      </c>
      <c r="K313" s="71"/>
      <c r="L313" s="71">
        <f t="shared" si="22"/>
        <v>92.64</v>
      </c>
      <c r="M313" s="81">
        <f t="shared" si="23"/>
        <v>55.583999999999996</v>
      </c>
      <c r="N313" s="82">
        <f t="shared" si="19"/>
        <v>87.503999999999991</v>
      </c>
      <c r="O313" s="31" t="s">
        <v>820</v>
      </c>
      <c r="P313" s="30"/>
    </row>
    <row r="314" spans="1:16" ht="27" customHeight="1" x14ac:dyDescent="0.15">
      <c r="A314" s="10">
        <v>313</v>
      </c>
      <c r="B314" s="67" t="s">
        <v>827</v>
      </c>
      <c r="C314" s="67" t="s">
        <v>828</v>
      </c>
      <c r="D314" s="67" t="s">
        <v>15</v>
      </c>
      <c r="E314" s="68" t="s">
        <v>108</v>
      </c>
      <c r="F314" s="69" t="s">
        <v>358</v>
      </c>
      <c r="G314" s="70">
        <v>81.8</v>
      </c>
      <c r="H314" s="71">
        <f t="shared" si="16"/>
        <v>32.72</v>
      </c>
      <c r="I314" s="81">
        <v>17.72</v>
      </c>
      <c r="J314" s="81">
        <v>70.88</v>
      </c>
      <c r="K314" s="71"/>
      <c r="L314" s="71">
        <f t="shared" si="22"/>
        <v>88.6</v>
      </c>
      <c r="M314" s="81">
        <f t="shared" si="23"/>
        <v>53.16</v>
      </c>
      <c r="N314" s="82">
        <f t="shared" si="19"/>
        <v>85.88</v>
      </c>
      <c r="O314" s="31" t="s">
        <v>820</v>
      </c>
      <c r="P314" s="30"/>
    </row>
    <row r="315" spans="1:16" ht="27" customHeight="1" x14ac:dyDescent="0.15">
      <c r="A315" s="10">
        <v>314</v>
      </c>
      <c r="B315" s="72" t="s">
        <v>829</v>
      </c>
      <c r="C315" s="73" t="s">
        <v>830</v>
      </c>
      <c r="D315" s="73" t="s">
        <v>19</v>
      </c>
      <c r="E315" s="74" t="s">
        <v>53</v>
      </c>
      <c r="F315" s="73">
        <v>8011</v>
      </c>
      <c r="G315" s="70">
        <v>74.7</v>
      </c>
      <c r="H315" s="70">
        <v>29.88</v>
      </c>
      <c r="I315" s="70">
        <v>19</v>
      </c>
      <c r="J315" s="70">
        <v>68.959999999999994</v>
      </c>
      <c r="K315" s="70"/>
      <c r="L315" s="70">
        <v>87.96</v>
      </c>
      <c r="M315" s="70">
        <v>52.776000000000003</v>
      </c>
      <c r="N315" s="70">
        <v>82.656000000000006</v>
      </c>
      <c r="O315" s="31" t="s">
        <v>831</v>
      </c>
      <c r="P315" s="30"/>
    </row>
    <row r="316" spans="1:16" ht="27" customHeight="1" x14ac:dyDescent="0.15">
      <c r="A316" s="10">
        <v>315</v>
      </c>
      <c r="B316" s="72" t="s">
        <v>832</v>
      </c>
      <c r="C316" s="73" t="s">
        <v>833</v>
      </c>
      <c r="D316" s="73" t="s">
        <v>15</v>
      </c>
      <c r="E316" s="75" t="s">
        <v>834</v>
      </c>
      <c r="F316" s="76">
        <v>9027</v>
      </c>
      <c r="G316" s="70">
        <v>83.7</v>
      </c>
      <c r="H316" s="70">
        <v>33.479999999999997</v>
      </c>
      <c r="I316" s="70">
        <v>18.399999999999999</v>
      </c>
      <c r="J316" s="70">
        <v>73.599999999999994</v>
      </c>
      <c r="K316" s="70"/>
      <c r="L316" s="70">
        <v>92</v>
      </c>
      <c r="M316" s="70">
        <v>55.2</v>
      </c>
      <c r="N316" s="70">
        <v>88.68</v>
      </c>
      <c r="O316" s="31" t="s">
        <v>831</v>
      </c>
      <c r="P316" s="30"/>
    </row>
    <row r="317" spans="1:16" ht="27" customHeight="1" x14ac:dyDescent="0.15">
      <c r="A317" s="10">
        <v>316</v>
      </c>
      <c r="B317" s="72" t="s">
        <v>835</v>
      </c>
      <c r="C317" s="73" t="s">
        <v>836</v>
      </c>
      <c r="D317" s="73" t="s">
        <v>15</v>
      </c>
      <c r="E317" s="75" t="s">
        <v>834</v>
      </c>
      <c r="F317" s="76">
        <v>9027</v>
      </c>
      <c r="G317" s="70">
        <v>74.3</v>
      </c>
      <c r="H317" s="70">
        <v>29.72</v>
      </c>
      <c r="I317" s="70">
        <v>19</v>
      </c>
      <c r="J317" s="70">
        <v>73.44</v>
      </c>
      <c r="K317" s="70"/>
      <c r="L317" s="70">
        <v>92.44</v>
      </c>
      <c r="M317" s="70">
        <v>55.463999999999999</v>
      </c>
      <c r="N317" s="70">
        <v>85.183999999999997</v>
      </c>
      <c r="O317" s="31" t="s">
        <v>831</v>
      </c>
      <c r="P317" s="30"/>
    </row>
    <row r="318" spans="1:16" ht="27" customHeight="1" x14ac:dyDescent="0.15">
      <c r="A318" s="10">
        <v>317</v>
      </c>
      <c r="B318" s="72" t="s">
        <v>837</v>
      </c>
      <c r="C318" s="73" t="s">
        <v>838</v>
      </c>
      <c r="D318" s="73" t="s">
        <v>19</v>
      </c>
      <c r="E318" s="74" t="s">
        <v>60</v>
      </c>
      <c r="F318" s="73">
        <v>9031</v>
      </c>
      <c r="G318" s="70">
        <v>77.25</v>
      </c>
      <c r="H318" s="70">
        <v>30.9</v>
      </c>
      <c r="I318" s="70">
        <v>18.72</v>
      </c>
      <c r="J318" s="70">
        <v>71.36</v>
      </c>
      <c r="K318" s="70"/>
      <c r="L318" s="70">
        <v>90.08</v>
      </c>
      <c r="M318" s="70">
        <v>54.048000000000002</v>
      </c>
      <c r="N318" s="70">
        <v>84.947999999999993</v>
      </c>
      <c r="O318" s="31" t="s">
        <v>831</v>
      </c>
      <c r="P318" s="30"/>
    </row>
    <row r="319" spans="1:16" ht="27" customHeight="1" x14ac:dyDescent="0.15">
      <c r="A319" s="10">
        <v>318</v>
      </c>
      <c r="B319" s="72">
        <v>15677</v>
      </c>
      <c r="C319" s="73" t="s">
        <v>839</v>
      </c>
      <c r="D319" s="73" t="s">
        <v>15</v>
      </c>
      <c r="E319" s="74" t="s">
        <v>840</v>
      </c>
      <c r="F319" s="73">
        <v>9075</v>
      </c>
      <c r="G319" s="70">
        <v>72.099999999999994</v>
      </c>
      <c r="H319" s="70">
        <v>28.84</v>
      </c>
      <c r="I319" s="70">
        <v>15.16</v>
      </c>
      <c r="J319" s="70">
        <v>69.12</v>
      </c>
      <c r="K319" s="70"/>
      <c r="L319" s="70">
        <v>84.28</v>
      </c>
      <c r="M319" s="70">
        <v>50.567999999999998</v>
      </c>
      <c r="N319" s="70">
        <v>79.408000000000001</v>
      </c>
      <c r="O319" s="31" t="s">
        <v>831</v>
      </c>
      <c r="P319" s="30"/>
    </row>
    <row r="320" spans="1:16" ht="27" customHeight="1" x14ac:dyDescent="0.15">
      <c r="A320" s="10">
        <v>319</v>
      </c>
      <c r="B320" s="77" t="s">
        <v>841</v>
      </c>
      <c r="C320" s="78" t="s">
        <v>842</v>
      </c>
      <c r="D320" s="77" t="s">
        <v>19</v>
      </c>
      <c r="E320" s="79" t="s">
        <v>53</v>
      </c>
      <c r="F320" s="80" t="s">
        <v>843</v>
      </c>
      <c r="G320" s="70">
        <v>76.400000000000006</v>
      </c>
      <c r="H320" s="70">
        <f t="shared" ref="H320:H383" si="24">G320*0.4</f>
        <v>30.560000000000002</v>
      </c>
      <c r="I320" s="70">
        <v>16.68</v>
      </c>
      <c r="J320" s="70">
        <v>68.959999999999994</v>
      </c>
      <c r="K320" s="70"/>
      <c r="L320" s="70">
        <f t="shared" ref="L320:L350" si="25">SUM(I320:K320)</f>
        <v>85.639999999999986</v>
      </c>
      <c r="M320" s="70">
        <f t="shared" ref="M320:M383" si="26">L320*0.6</f>
        <v>51.383999999999993</v>
      </c>
      <c r="N320" s="70">
        <f t="shared" ref="N320:N383" si="27">H320+M320</f>
        <v>81.943999999999988</v>
      </c>
      <c r="O320" s="31" t="s">
        <v>844</v>
      </c>
      <c r="P320" s="30"/>
    </row>
    <row r="321" spans="1:16" ht="27" customHeight="1" x14ac:dyDescent="0.15">
      <c r="A321" s="10">
        <v>320</v>
      </c>
      <c r="B321" s="77" t="s">
        <v>845</v>
      </c>
      <c r="C321" s="78" t="s">
        <v>846</v>
      </c>
      <c r="D321" s="77" t="s">
        <v>19</v>
      </c>
      <c r="E321" s="79" t="s">
        <v>53</v>
      </c>
      <c r="F321" s="80" t="s">
        <v>843</v>
      </c>
      <c r="G321" s="70">
        <v>77</v>
      </c>
      <c r="H321" s="70">
        <f t="shared" si="24"/>
        <v>30.8</v>
      </c>
      <c r="I321" s="70">
        <v>17.16</v>
      </c>
      <c r="J321" s="70">
        <v>66.239999999999995</v>
      </c>
      <c r="K321" s="70"/>
      <c r="L321" s="70">
        <f t="shared" si="25"/>
        <v>83.399999999999991</v>
      </c>
      <c r="M321" s="70">
        <f t="shared" si="26"/>
        <v>50.039999999999992</v>
      </c>
      <c r="N321" s="70">
        <f t="shared" si="27"/>
        <v>80.839999999999989</v>
      </c>
      <c r="O321" s="31" t="s">
        <v>844</v>
      </c>
      <c r="P321" s="30"/>
    </row>
    <row r="322" spans="1:16" ht="27" customHeight="1" x14ac:dyDescent="0.15">
      <c r="A322" s="10">
        <v>321</v>
      </c>
      <c r="B322" s="77" t="s">
        <v>847</v>
      </c>
      <c r="C322" s="78" t="s">
        <v>848</v>
      </c>
      <c r="D322" s="77" t="s">
        <v>19</v>
      </c>
      <c r="E322" s="79" t="s">
        <v>369</v>
      </c>
      <c r="F322" s="80" t="s">
        <v>849</v>
      </c>
      <c r="G322" s="70">
        <v>76.599999999999994</v>
      </c>
      <c r="H322" s="70">
        <f t="shared" si="24"/>
        <v>30.64</v>
      </c>
      <c r="I322" s="70">
        <v>18.760000000000002</v>
      </c>
      <c r="J322" s="70">
        <v>72.319999999999993</v>
      </c>
      <c r="K322" s="70"/>
      <c r="L322" s="70">
        <f t="shared" si="25"/>
        <v>91.08</v>
      </c>
      <c r="M322" s="70">
        <f t="shared" si="26"/>
        <v>54.647999999999996</v>
      </c>
      <c r="N322" s="70">
        <f t="shared" si="27"/>
        <v>85.287999999999997</v>
      </c>
      <c r="O322" s="31" t="s">
        <v>844</v>
      </c>
      <c r="P322" s="30"/>
    </row>
    <row r="323" spans="1:16" ht="27" customHeight="1" x14ac:dyDescent="0.15">
      <c r="A323" s="10">
        <v>322</v>
      </c>
      <c r="B323" s="77" t="s">
        <v>850</v>
      </c>
      <c r="C323" s="78" t="s">
        <v>851</v>
      </c>
      <c r="D323" s="77" t="s">
        <v>19</v>
      </c>
      <c r="E323" s="79" t="s">
        <v>369</v>
      </c>
      <c r="F323" s="80" t="s">
        <v>849</v>
      </c>
      <c r="G323" s="70">
        <v>84</v>
      </c>
      <c r="H323" s="70">
        <f t="shared" si="24"/>
        <v>33.6</v>
      </c>
      <c r="I323" s="70">
        <v>17.28</v>
      </c>
      <c r="J323" s="70">
        <v>65.760000000000005</v>
      </c>
      <c r="K323" s="70"/>
      <c r="L323" s="70">
        <f t="shared" si="25"/>
        <v>83.04</v>
      </c>
      <c r="M323" s="70">
        <f t="shared" si="26"/>
        <v>49.824000000000005</v>
      </c>
      <c r="N323" s="70">
        <f t="shared" si="27"/>
        <v>83.424000000000007</v>
      </c>
      <c r="O323" s="31" t="s">
        <v>844</v>
      </c>
      <c r="P323" s="30"/>
    </row>
    <row r="324" spans="1:16" ht="27" customHeight="1" x14ac:dyDescent="0.15">
      <c r="A324" s="10">
        <v>323</v>
      </c>
      <c r="B324" s="77" t="s">
        <v>852</v>
      </c>
      <c r="C324" s="78" t="s">
        <v>853</v>
      </c>
      <c r="D324" s="77" t="s">
        <v>19</v>
      </c>
      <c r="E324" s="79" t="s">
        <v>60</v>
      </c>
      <c r="F324" s="80" t="s">
        <v>779</v>
      </c>
      <c r="G324" s="70">
        <v>85.85</v>
      </c>
      <c r="H324" s="70">
        <f t="shared" si="24"/>
        <v>34.339999999999996</v>
      </c>
      <c r="I324" s="70">
        <v>18.239999999999998</v>
      </c>
      <c r="J324" s="70">
        <v>76.48</v>
      </c>
      <c r="K324" s="70"/>
      <c r="L324" s="70">
        <f t="shared" si="25"/>
        <v>94.72</v>
      </c>
      <c r="M324" s="70">
        <f t="shared" si="26"/>
        <v>56.832000000000001</v>
      </c>
      <c r="N324" s="70">
        <f t="shared" si="27"/>
        <v>91.171999999999997</v>
      </c>
      <c r="O324" s="31" t="s">
        <v>844</v>
      </c>
      <c r="P324" s="30"/>
    </row>
    <row r="325" spans="1:16" ht="27" customHeight="1" x14ac:dyDescent="0.15">
      <c r="A325" s="10">
        <v>324</v>
      </c>
      <c r="B325" s="77" t="s">
        <v>854</v>
      </c>
      <c r="C325" s="78" t="s">
        <v>855</v>
      </c>
      <c r="D325" s="77" t="s">
        <v>19</v>
      </c>
      <c r="E325" s="79" t="s">
        <v>60</v>
      </c>
      <c r="F325" s="80" t="s">
        <v>779</v>
      </c>
      <c r="G325" s="70">
        <v>81.2</v>
      </c>
      <c r="H325" s="70">
        <f t="shared" si="24"/>
        <v>32.480000000000004</v>
      </c>
      <c r="I325" s="70">
        <v>18.239999999999998</v>
      </c>
      <c r="J325" s="70">
        <v>76</v>
      </c>
      <c r="K325" s="70"/>
      <c r="L325" s="70">
        <f t="shared" si="25"/>
        <v>94.24</v>
      </c>
      <c r="M325" s="70">
        <f t="shared" si="26"/>
        <v>56.543999999999997</v>
      </c>
      <c r="N325" s="70">
        <f t="shared" si="27"/>
        <v>89.024000000000001</v>
      </c>
      <c r="O325" s="31" t="s">
        <v>844</v>
      </c>
      <c r="P325" s="30"/>
    </row>
    <row r="326" spans="1:16" ht="27" customHeight="1" x14ac:dyDescent="0.15">
      <c r="A326" s="10">
        <v>325</v>
      </c>
      <c r="B326" s="77" t="s">
        <v>856</v>
      </c>
      <c r="C326" s="78" t="s">
        <v>857</v>
      </c>
      <c r="D326" s="77" t="s">
        <v>19</v>
      </c>
      <c r="E326" s="79" t="s">
        <v>60</v>
      </c>
      <c r="F326" s="80" t="s">
        <v>779</v>
      </c>
      <c r="G326" s="70">
        <v>81.25</v>
      </c>
      <c r="H326" s="70">
        <f t="shared" si="24"/>
        <v>32.5</v>
      </c>
      <c r="I326" s="70">
        <v>17.16</v>
      </c>
      <c r="J326" s="70">
        <v>74.72</v>
      </c>
      <c r="K326" s="70"/>
      <c r="L326" s="70">
        <f t="shared" si="25"/>
        <v>91.88</v>
      </c>
      <c r="M326" s="70">
        <f t="shared" si="26"/>
        <v>55.127999999999993</v>
      </c>
      <c r="N326" s="70">
        <f t="shared" si="27"/>
        <v>87.627999999999986</v>
      </c>
      <c r="O326" s="31" t="s">
        <v>844</v>
      </c>
      <c r="P326" s="30"/>
    </row>
    <row r="327" spans="1:16" ht="27" customHeight="1" x14ac:dyDescent="0.15">
      <c r="A327" s="10">
        <v>326</v>
      </c>
      <c r="B327" s="77" t="s">
        <v>858</v>
      </c>
      <c r="C327" s="78" t="s">
        <v>859</v>
      </c>
      <c r="D327" s="77" t="s">
        <v>19</v>
      </c>
      <c r="E327" s="79" t="s">
        <v>60</v>
      </c>
      <c r="F327" s="80" t="s">
        <v>779</v>
      </c>
      <c r="G327" s="70">
        <v>80.95</v>
      </c>
      <c r="H327" s="70">
        <f t="shared" si="24"/>
        <v>32.380000000000003</v>
      </c>
      <c r="I327" s="70">
        <v>18</v>
      </c>
      <c r="J327" s="70">
        <v>70.72</v>
      </c>
      <c r="K327" s="70"/>
      <c r="L327" s="70">
        <f t="shared" si="25"/>
        <v>88.72</v>
      </c>
      <c r="M327" s="70">
        <f t="shared" si="26"/>
        <v>53.231999999999999</v>
      </c>
      <c r="N327" s="70">
        <f t="shared" si="27"/>
        <v>85.611999999999995</v>
      </c>
      <c r="O327" s="31" t="s">
        <v>844</v>
      </c>
      <c r="P327" s="30"/>
    </row>
    <row r="328" spans="1:16" ht="27" customHeight="1" x14ac:dyDescent="0.15">
      <c r="A328" s="10">
        <v>327</v>
      </c>
      <c r="B328" s="77" t="s">
        <v>860</v>
      </c>
      <c r="C328" s="78" t="s">
        <v>861</v>
      </c>
      <c r="D328" s="77" t="s">
        <v>19</v>
      </c>
      <c r="E328" s="79" t="s">
        <v>547</v>
      </c>
      <c r="F328" s="80" t="s">
        <v>862</v>
      </c>
      <c r="G328" s="70">
        <v>57.2</v>
      </c>
      <c r="H328" s="70">
        <f t="shared" si="24"/>
        <v>22.880000000000003</v>
      </c>
      <c r="I328" s="70">
        <v>18.440000000000001</v>
      </c>
      <c r="J328" s="70">
        <v>73.760000000000005</v>
      </c>
      <c r="K328" s="70"/>
      <c r="L328" s="70">
        <f t="shared" si="25"/>
        <v>92.2</v>
      </c>
      <c r="M328" s="70">
        <f t="shared" si="26"/>
        <v>55.32</v>
      </c>
      <c r="N328" s="70">
        <f t="shared" si="27"/>
        <v>78.2</v>
      </c>
      <c r="O328" s="31" t="s">
        <v>844</v>
      </c>
      <c r="P328" s="30"/>
    </row>
    <row r="329" spans="1:16" ht="27" customHeight="1" x14ac:dyDescent="0.15">
      <c r="A329" s="10">
        <v>328</v>
      </c>
      <c r="B329" s="77" t="s">
        <v>863</v>
      </c>
      <c r="C329" s="78" t="s">
        <v>864</v>
      </c>
      <c r="D329" s="77" t="s">
        <v>19</v>
      </c>
      <c r="E329" s="79" t="s">
        <v>375</v>
      </c>
      <c r="F329" s="80" t="s">
        <v>865</v>
      </c>
      <c r="G329" s="70">
        <v>80.599999999999994</v>
      </c>
      <c r="H329" s="70">
        <f t="shared" si="24"/>
        <v>32.24</v>
      </c>
      <c r="I329" s="70">
        <v>18.88</v>
      </c>
      <c r="J329" s="70">
        <v>73.760000000000005</v>
      </c>
      <c r="K329" s="70"/>
      <c r="L329" s="70">
        <f t="shared" si="25"/>
        <v>92.64</v>
      </c>
      <c r="M329" s="70">
        <f t="shared" si="26"/>
        <v>55.583999999999996</v>
      </c>
      <c r="N329" s="70">
        <f t="shared" si="27"/>
        <v>87.823999999999998</v>
      </c>
      <c r="O329" s="31" t="s">
        <v>844</v>
      </c>
      <c r="P329" s="30"/>
    </row>
    <row r="330" spans="1:16" ht="27" customHeight="1" x14ac:dyDescent="0.15">
      <c r="A330" s="10">
        <v>329</v>
      </c>
      <c r="B330" s="77" t="s">
        <v>866</v>
      </c>
      <c r="C330" s="78" t="s">
        <v>867</v>
      </c>
      <c r="D330" s="77" t="s">
        <v>15</v>
      </c>
      <c r="E330" s="79" t="s">
        <v>283</v>
      </c>
      <c r="F330" s="80" t="s">
        <v>783</v>
      </c>
      <c r="G330" s="70">
        <v>74.099999999999994</v>
      </c>
      <c r="H330" s="70">
        <f t="shared" si="24"/>
        <v>29.64</v>
      </c>
      <c r="I330" s="70">
        <v>18.239999999999998</v>
      </c>
      <c r="J330" s="70">
        <v>69.28</v>
      </c>
      <c r="K330" s="70"/>
      <c r="L330" s="70">
        <f t="shared" si="25"/>
        <v>87.52</v>
      </c>
      <c r="M330" s="70">
        <f t="shared" si="26"/>
        <v>52.511999999999993</v>
      </c>
      <c r="N330" s="70">
        <f t="shared" si="27"/>
        <v>82.151999999999987</v>
      </c>
      <c r="O330" s="31" t="s">
        <v>844</v>
      </c>
      <c r="P330" s="30"/>
    </row>
    <row r="331" spans="1:16" ht="27" customHeight="1" x14ac:dyDescent="0.15">
      <c r="A331" s="10">
        <v>330</v>
      </c>
      <c r="B331" s="77" t="s">
        <v>868</v>
      </c>
      <c r="C331" s="78" t="s">
        <v>869</v>
      </c>
      <c r="D331" s="77" t="s">
        <v>19</v>
      </c>
      <c r="E331" s="79" t="s">
        <v>33</v>
      </c>
      <c r="F331" s="80" t="s">
        <v>757</v>
      </c>
      <c r="G331" s="70">
        <v>79.099999999999994</v>
      </c>
      <c r="H331" s="70">
        <f t="shared" si="24"/>
        <v>31.64</v>
      </c>
      <c r="I331" s="70">
        <v>18.84</v>
      </c>
      <c r="J331" s="70">
        <v>69.599999999999994</v>
      </c>
      <c r="K331" s="70"/>
      <c r="L331" s="70">
        <f t="shared" si="25"/>
        <v>88.44</v>
      </c>
      <c r="M331" s="70">
        <f t="shared" si="26"/>
        <v>53.064</v>
      </c>
      <c r="N331" s="70">
        <f t="shared" si="27"/>
        <v>84.704000000000008</v>
      </c>
      <c r="O331" s="31" t="s">
        <v>844</v>
      </c>
      <c r="P331" s="30"/>
    </row>
    <row r="332" spans="1:16" ht="27" customHeight="1" x14ac:dyDescent="0.15">
      <c r="A332" s="10">
        <v>331</v>
      </c>
      <c r="B332" s="77" t="s">
        <v>870</v>
      </c>
      <c r="C332" s="78" t="s">
        <v>871</v>
      </c>
      <c r="D332" s="77" t="s">
        <v>19</v>
      </c>
      <c r="E332" s="79" t="s">
        <v>33</v>
      </c>
      <c r="F332" s="80" t="s">
        <v>757</v>
      </c>
      <c r="G332" s="70">
        <v>76.7</v>
      </c>
      <c r="H332" s="70">
        <f t="shared" si="24"/>
        <v>30.680000000000003</v>
      </c>
      <c r="I332" s="70">
        <v>18.72</v>
      </c>
      <c r="J332" s="70">
        <v>68.959999999999994</v>
      </c>
      <c r="K332" s="70"/>
      <c r="L332" s="70">
        <f t="shared" si="25"/>
        <v>87.679999999999993</v>
      </c>
      <c r="M332" s="70">
        <f t="shared" si="26"/>
        <v>52.607999999999997</v>
      </c>
      <c r="N332" s="70">
        <f t="shared" si="27"/>
        <v>83.287999999999997</v>
      </c>
      <c r="O332" s="31" t="s">
        <v>844</v>
      </c>
      <c r="P332" s="30"/>
    </row>
    <row r="333" spans="1:16" ht="27" customHeight="1" x14ac:dyDescent="0.15">
      <c r="A333" s="10">
        <v>332</v>
      </c>
      <c r="B333" s="77" t="s">
        <v>872</v>
      </c>
      <c r="C333" s="77" t="s">
        <v>873</v>
      </c>
      <c r="D333" s="77" t="s">
        <v>15</v>
      </c>
      <c r="E333" s="79" t="s">
        <v>874</v>
      </c>
      <c r="F333" s="80" t="s">
        <v>875</v>
      </c>
      <c r="G333" s="70">
        <v>64.099999999999994</v>
      </c>
      <c r="H333" s="70">
        <f t="shared" si="24"/>
        <v>25.64</v>
      </c>
      <c r="I333" s="70">
        <v>9.16</v>
      </c>
      <c r="J333" s="70">
        <v>46.4</v>
      </c>
      <c r="K333" s="70">
        <v>36.64</v>
      </c>
      <c r="L333" s="70">
        <f t="shared" si="25"/>
        <v>92.2</v>
      </c>
      <c r="M333" s="70">
        <f t="shared" si="26"/>
        <v>55.32</v>
      </c>
      <c r="N333" s="70">
        <f t="shared" si="27"/>
        <v>80.960000000000008</v>
      </c>
      <c r="O333" s="31" t="s">
        <v>844</v>
      </c>
      <c r="P333" s="30"/>
    </row>
    <row r="334" spans="1:16" ht="27" customHeight="1" x14ac:dyDescent="0.15">
      <c r="A334" s="10">
        <v>333</v>
      </c>
      <c r="B334" s="77" t="s">
        <v>876</v>
      </c>
      <c r="C334" s="77" t="s">
        <v>877</v>
      </c>
      <c r="D334" s="77" t="s">
        <v>19</v>
      </c>
      <c r="E334" s="79" t="s">
        <v>296</v>
      </c>
      <c r="F334" s="80" t="s">
        <v>878</v>
      </c>
      <c r="G334" s="70">
        <v>68.5</v>
      </c>
      <c r="H334" s="70">
        <f t="shared" si="24"/>
        <v>27.400000000000002</v>
      </c>
      <c r="I334" s="70">
        <v>9.02</v>
      </c>
      <c r="J334" s="70">
        <v>45.4</v>
      </c>
      <c r="K334" s="70">
        <v>36.32</v>
      </c>
      <c r="L334" s="70">
        <f t="shared" si="25"/>
        <v>90.740000000000009</v>
      </c>
      <c r="M334" s="70">
        <f t="shared" si="26"/>
        <v>54.444000000000003</v>
      </c>
      <c r="N334" s="70">
        <f t="shared" si="27"/>
        <v>81.844000000000008</v>
      </c>
      <c r="O334" s="31" t="s">
        <v>844</v>
      </c>
      <c r="P334" s="30"/>
    </row>
    <row r="335" spans="1:16" ht="27" customHeight="1" x14ac:dyDescent="0.15">
      <c r="A335" s="10">
        <v>334</v>
      </c>
      <c r="B335" s="77" t="s">
        <v>879</v>
      </c>
      <c r="C335" s="78" t="s">
        <v>880</v>
      </c>
      <c r="D335" s="77" t="s">
        <v>19</v>
      </c>
      <c r="E335" s="79" t="s">
        <v>53</v>
      </c>
      <c r="F335" s="80" t="s">
        <v>686</v>
      </c>
      <c r="G335" s="70">
        <v>72.5</v>
      </c>
      <c r="H335" s="70">
        <f t="shared" si="24"/>
        <v>29</v>
      </c>
      <c r="I335" s="70">
        <v>18.440000000000001</v>
      </c>
      <c r="J335" s="70">
        <v>71.52</v>
      </c>
      <c r="K335" s="70"/>
      <c r="L335" s="70">
        <f t="shared" si="25"/>
        <v>89.96</v>
      </c>
      <c r="M335" s="70">
        <f t="shared" si="26"/>
        <v>53.975999999999992</v>
      </c>
      <c r="N335" s="70">
        <f t="shared" si="27"/>
        <v>82.975999999999999</v>
      </c>
      <c r="O335" s="31" t="s">
        <v>844</v>
      </c>
      <c r="P335" s="30"/>
    </row>
    <row r="336" spans="1:16" ht="27" customHeight="1" x14ac:dyDescent="0.15">
      <c r="A336" s="10">
        <v>335</v>
      </c>
      <c r="B336" s="77" t="s">
        <v>881</v>
      </c>
      <c r="C336" s="78" t="s">
        <v>882</v>
      </c>
      <c r="D336" s="77" t="s">
        <v>19</v>
      </c>
      <c r="E336" s="79" t="s">
        <v>53</v>
      </c>
      <c r="F336" s="80" t="s">
        <v>686</v>
      </c>
      <c r="G336" s="70">
        <v>72.099999999999994</v>
      </c>
      <c r="H336" s="70">
        <f t="shared" si="24"/>
        <v>28.84</v>
      </c>
      <c r="I336" s="70">
        <v>16.84</v>
      </c>
      <c r="J336" s="70">
        <v>69.760000000000005</v>
      </c>
      <c r="K336" s="70"/>
      <c r="L336" s="70">
        <f t="shared" si="25"/>
        <v>86.600000000000009</v>
      </c>
      <c r="M336" s="70">
        <f t="shared" si="26"/>
        <v>51.96</v>
      </c>
      <c r="N336" s="70">
        <f t="shared" si="27"/>
        <v>80.8</v>
      </c>
      <c r="O336" s="31" t="s">
        <v>844</v>
      </c>
      <c r="P336" s="30"/>
    </row>
    <row r="337" spans="1:16" ht="27" customHeight="1" x14ac:dyDescent="0.15">
      <c r="A337" s="10">
        <v>336</v>
      </c>
      <c r="B337" s="77" t="s">
        <v>883</v>
      </c>
      <c r="C337" s="78" t="s">
        <v>884</v>
      </c>
      <c r="D337" s="77" t="s">
        <v>19</v>
      </c>
      <c r="E337" s="79" t="s">
        <v>53</v>
      </c>
      <c r="F337" s="80" t="s">
        <v>686</v>
      </c>
      <c r="G337" s="70">
        <v>74</v>
      </c>
      <c r="H337" s="70">
        <f t="shared" si="24"/>
        <v>29.6</v>
      </c>
      <c r="I337" s="70">
        <v>16.84</v>
      </c>
      <c r="J337" s="70">
        <v>67.84</v>
      </c>
      <c r="K337" s="70"/>
      <c r="L337" s="70">
        <f t="shared" si="25"/>
        <v>84.68</v>
      </c>
      <c r="M337" s="70">
        <f t="shared" si="26"/>
        <v>50.808</v>
      </c>
      <c r="N337" s="70">
        <f t="shared" si="27"/>
        <v>80.408000000000001</v>
      </c>
      <c r="O337" s="31" t="s">
        <v>844</v>
      </c>
      <c r="P337" s="30"/>
    </row>
    <row r="338" spans="1:16" ht="27" customHeight="1" x14ac:dyDescent="0.15">
      <c r="A338" s="10">
        <v>337</v>
      </c>
      <c r="B338" s="77" t="s">
        <v>885</v>
      </c>
      <c r="C338" s="78" t="s">
        <v>886</v>
      </c>
      <c r="D338" s="77" t="s">
        <v>15</v>
      </c>
      <c r="E338" s="79" t="s">
        <v>57</v>
      </c>
      <c r="F338" s="80" t="s">
        <v>693</v>
      </c>
      <c r="G338" s="70">
        <v>77.099999999999994</v>
      </c>
      <c r="H338" s="70">
        <f t="shared" si="24"/>
        <v>30.84</v>
      </c>
      <c r="I338" s="70">
        <v>18.64</v>
      </c>
      <c r="J338" s="70">
        <v>73.28</v>
      </c>
      <c r="K338" s="70"/>
      <c r="L338" s="70">
        <f t="shared" si="25"/>
        <v>91.92</v>
      </c>
      <c r="M338" s="70">
        <f t="shared" si="26"/>
        <v>55.152000000000001</v>
      </c>
      <c r="N338" s="70">
        <f t="shared" si="27"/>
        <v>85.992000000000004</v>
      </c>
      <c r="O338" s="31" t="s">
        <v>844</v>
      </c>
      <c r="P338" s="30"/>
    </row>
    <row r="339" spans="1:16" ht="27" customHeight="1" x14ac:dyDescent="0.15">
      <c r="A339" s="10">
        <v>338</v>
      </c>
      <c r="B339" s="77" t="s">
        <v>887</v>
      </c>
      <c r="C339" s="78" t="s">
        <v>888</v>
      </c>
      <c r="D339" s="77" t="s">
        <v>15</v>
      </c>
      <c r="E339" s="79" t="s">
        <v>57</v>
      </c>
      <c r="F339" s="80" t="s">
        <v>693</v>
      </c>
      <c r="G339" s="70">
        <v>73.900000000000006</v>
      </c>
      <c r="H339" s="70">
        <f t="shared" si="24"/>
        <v>29.560000000000002</v>
      </c>
      <c r="I339" s="70">
        <v>18.72</v>
      </c>
      <c r="J339" s="70">
        <v>70.08</v>
      </c>
      <c r="K339" s="70"/>
      <c r="L339" s="70">
        <f t="shared" si="25"/>
        <v>88.8</v>
      </c>
      <c r="M339" s="70">
        <f t="shared" si="26"/>
        <v>53.279999999999994</v>
      </c>
      <c r="N339" s="70">
        <f t="shared" si="27"/>
        <v>82.84</v>
      </c>
      <c r="O339" s="31" t="s">
        <v>844</v>
      </c>
      <c r="P339" s="30"/>
    </row>
    <row r="340" spans="1:16" ht="27" customHeight="1" x14ac:dyDescent="0.15">
      <c r="A340" s="10">
        <v>339</v>
      </c>
      <c r="B340" s="77" t="s">
        <v>889</v>
      </c>
      <c r="C340" s="78" t="s">
        <v>890</v>
      </c>
      <c r="D340" s="77" t="s">
        <v>15</v>
      </c>
      <c r="E340" s="79" t="s">
        <v>57</v>
      </c>
      <c r="F340" s="80" t="s">
        <v>693</v>
      </c>
      <c r="G340" s="70">
        <v>71</v>
      </c>
      <c r="H340" s="70">
        <f t="shared" si="24"/>
        <v>28.400000000000002</v>
      </c>
      <c r="I340" s="70">
        <v>18.52</v>
      </c>
      <c r="J340" s="70">
        <v>72</v>
      </c>
      <c r="K340" s="70"/>
      <c r="L340" s="70">
        <f t="shared" si="25"/>
        <v>90.52</v>
      </c>
      <c r="M340" s="70">
        <f t="shared" si="26"/>
        <v>54.311999999999998</v>
      </c>
      <c r="N340" s="70">
        <f t="shared" si="27"/>
        <v>82.712000000000003</v>
      </c>
      <c r="O340" s="31" t="s">
        <v>844</v>
      </c>
      <c r="P340" s="30"/>
    </row>
    <row r="341" spans="1:16" ht="27" customHeight="1" x14ac:dyDescent="0.15">
      <c r="A341" s="10">
        <v>340</v>
      </c>
      <c r="B341" s="77" t="s">
        <v>891</v>
      </c>
      <c r="C341" s="78" t="s">
        <v>892</v>
      </c>
      <c r="D341" s="77" t="s">
        <v>19</v>
      </c>
      <c r="E341" s="79" t="s">
        <v>93</v>
      </c>
      <c r="F341" s="80" t="s">
        <v>348</v>
      </c>
      <c r="G341" s="70">
        <v>80.599999999999994</v>
      </c>
      <c r="H341" s="70">
        <f t="shared" si="24"/>
        <v>32.24</v>
      </c>
      <c r="I341" s="70">
        <v>17.84</v>
      </c>
      <c r="J341" s="70">
        <v>76.16</v>
      </c>
      <c r="K341" s="70"/>
      <c r="L341" s="70">
        <f t="shared" si="25"/>
        <v>94</v>
      </c>
      <c r="M341" s="70">
        <f t="shared" si="26"/>
        <v>56.4</v>
      </c>
      <c r="N341" s="70">
        <f t="shared" si="27"/>
        <v>88.64</v>
      </c>
      <c r="O341" s="31" t="s">
        <v>844</v>
      </c>
      <c r="P341" s="30"/>
    </row>
    <row r="342" spans="1:16" ht="27" customHeight="1" x14ac:dyDescent="0.15">
      <c r="A342" s="10">
        <v>341</v>
      </c>
      <c r="B342" s="77" t="s">
        <v>893</v>
      </c>
      <c r="C342" s="78" t="s">
        <v>894</v>
      </c>
      <c r="D342" s="77" t="s">
        <v>19</v>
      </c>
      <c r="E342" s="79" t="s">
        <v>93</v>
      </c>
      <c r="F342" s="80" t="s">
        <v>348</v>
      </c>
      <c r="G342" s="70">
        <v>82.05</v>
      </c>
      <c r="H342" s="70">
        <f t="shared" si="24"/>
        <v>32.82</v>
      </c>
      <c r="I342" s="70">
        <v>18.2</v>
      </c>
      <c r="J342" s="70">
        <v>74.56</v>
      </c>
      <c r="K342" s="70"/>
      <c r="L342" s="70">
        <f t="shared" si="25"/>
        <v>92.76</v>
      </c>
      <c r="M342" s="70">
        <f t="shared" si="26"/>
        <v>55.655999999999999</v>
      </c>
      <c r="N342" s="70">
        <f t="shared" si="27"/>
        <v>88.475999999999999</v>
      </c>
      <c r="O342" s="31" t="s">
        <v>844</v>
      </c>
      <c r="P342" s="30"/>
    </row>
    <row r="343" spans="1:16" ht="27" customHeight="1" x14ac:dyDescent="0.15">
      <c r="A343" s="10">
        <v>342</v>
      </c>
      <c r="B343" s="77" t="s">
        <v>895</v>
      </c>
      <c r="C343" s="78" t="s">
        <v>896</v>
      </c>
      <c r="D343" s="77" t="s">
        <v>19</v>
      </c>
      <c r="E343" s="79" t="s">
        <v>93</v>
      </c>
      <c r="F343" s="80" t="s">
        <v>348</v>
      </c>
      <c r="G343" s="70">
        <v>81.349999999999994</v>
      </c>
      <c r="H343" s="70">
        <f t="shared" si="24"/>
        <v>32.54</v>
      </c>
      <c r="I343" s="70">
        <v>17.88</v>
      </c>
      <c r="J343" s="70">
        <v>73.12</v>
      </c>
      <c r="K343" s="70"/>
      <c r="L343" s="70">
        <f t="shared" si="25"/>
        <v>91</v>
      </c>
      <c r="M343" s="70">
        <f t="shared" si="26"/>
        <v>54.6</v>
      </c>
      <c r="N343" s="70">
        <f t="shared" si="27"/>
        <v>87.14</v>
      </c>
      <c r="O343" s="31" t="s">
        <v>844</v>
      </c>
      <c r="P343" s="30"/>
    </row>
    <row r="344" spans="1:16" ht="27" customHeight="1" x14ac:dyDescent="0.15">
      <c r="A344" s="10">
        <v>343</v>
      </c>
      <c r="B344" s="77" t="s">
        <v>897</v>
      </c>
      <c r="C344" s="78" t="s">
        <v>898</v>
      </c>
      <c r="D344" s="77" t="s">
        <v>19</v>
      </c>
      <c r="E344" s="79" t="s">
        <v>93</v>
      </c>
      <c r="F344" s="80" t="s">
        <v>348</v>
      </c>
      <c r="G344" s="70">
        <v>80.05</v>
      </c>
      <c r="H344" s="70">
        <f t="shared" si="24"/>
        <v>32.020000000000003</v>
      </c>
      <c r="I344" s="70">
        <v>17.8</v>
      </c>
      <c r="J344" s="70">
        <v>72.959999999999994</v>
      </c>
      <c r="K344" s="70"/>
      <c r="L344" s="70">
        <f t="shared" si="25"/>
        <v>90.759999999999991</v>
      </c>
      <c r="M344" s="70">
        <f t="shared" si="26"/>
        <v>54.455999999999996</v>
      </c>
      <c r="N344" s="70">
        <f t="shared" si="27"/>
        <v>86.475999999999999</v>
      </c>
      <c r="O344" s="31" t="s">
        <v>844</v>
      </c>
      <c r="P344" s="30"/>
    </row>
    <row r="345" spans="1:16" ht="27" customHeight="1" x14ac:dyDescent="0.15">
      <c r="A345" s="10">
        <v>344</v>
      </c>
      <c r="B345" s="77" t="s">
        <v>899</v>
      </c>
      <c r="C345" s="78" t="s">
        <v>900</v>
      </c>
      <c r="D345" s="77" t="s">
        <v>19</v>
      </c>
      <c r="E345" s="79" t="s">
        <v>93</v>
      </c>
      <c r="F345" s="80" t="s">
        <v>348</v>
      </c>
      <c r="G345" s="70">
        <v>80.3</v>
      </c>
      <c r="H345" s="70">
        <f t="shared" si="24"/>
        <v>32.119999999999997</v>
      </c>
      <c r="I345" s="70">
        <v>16.52</v>
      </c>
      <c r="J345" s="70">
        <v>72.48</v>
      </c>
      <c r="K345" s="70"/>
      <c r="L345" s="70">
        <f t="shared" si="25"/>
        <v>89</v>
      </c>
      <c r="M345" s="70">
        <f t="shared" si="26"/>
        <v>53.4</v>
      </c>
      <c r="N345" s="70">
        <f t="shared" si="27"/>
        <v>85.52</v>
      </c>
      <c r="O345" s="31" t="s">
        <v>844</v>
      </c>
      <c r="P345" s="30"/>
    </row>
    <row r="346" spans="1:16" ht="27" customHeight="1" x14ac:dyDescent="0.15">
      <c r="A346" s="10">
        <v>345</v>
      </c>
      <c r="B346" s="77" t="s">
        <v>901</v>
      </c>
      <c r="C346" s="78" t="s">
        <v>902</v>
      </c>
      <c r="D346" s="77" t="s">
        <v>15</v>
      </c>
      <c r="E346" s="79" t="s">
        <v>704</v>
      </c>
      <c r="F346" s="80" t="s">
        <v>705</v>
      </c>
      <c r="G346" s="70">
        <v>54.5</v>
      </c>
      <c r="H346" s="70">
        <f t="shared" si="24"/>
        <v>21.8</v>
      </c>
      <c r="I346" s="70">
        <v>16.920000000000002</v>
      </c>
      <c r="J346" s="70">
        <v>65.760000000000005</v>
      </c>
      <c r="K346" s="70"/>
      <c r="L346" s="70">
        <f t="shared" si="25"/>
        <v>82.68</v>
      </c>
      <c r="M346" s="70">
        <f t="shared" si="26"/>
        <v>49.608000000000004</v>
      </c>
      <c r="N346" s="70">
        <f t="shared" si="27"/>
        <v>71.408000000000001</v>
      </c>
      <c r="O346" s="31" t="s">
        <v>844</v>
      </c>
      <c r="P346" s="30"/>
    </row>
    <row r="347" spans="1:16" ht="27" customHeight="1" x14ac:dyDescent="0.15">
      <c r="A347" s="10">
        <v>346</v>
      </c>
      <c r="B347" s="77" t="s">
        <v>903</v>
      </c>
      <c r="C347" s="78" t="s">
        <v>904</v>
      </c>
      <c r="D347" s="77" t="s">
        <v>19</v>
      </c>
      <c r="E347" s="79" t="s">
        <v>63</v>
      </c>
      <c r="F347" s="80" t="s">
        <v>710</v>
      </c>
      <c r="G347" s="70">
        <v>85.2</v>
      </c>
      <c r="H347" s="70">
        <f t="shared" si="24"/>
        <v>34.080000000000005</v>
      </c>
      <c r="I347" s="70">
        <v>18.559999999999999</v>
      </c>
      <c r="J347" s="70">
        <v>74.239999999999995</v>
      </c>
      <c r="K347" s="70"/>
      <c r="L347" s="70">
        <f t="shared" si="25"/>
        <v>92.8</v>
      </c>
      <c r="M347" s="70">
        <f t="shared" si="26"/>
        <v>55.68</v>
      </c>
      <c r="N347" s="70">
        <f t="shared" si="27"/>
        <v>89.76</v>
      </c>
      <c r="O347" s="31" t="s">
        <v>844</v>
      </c>
      <c r="P347" s="30"/>
    </row>
    <row r="348" spans="1:16" ht="27" customHeight="1" x14ac:dyDescent="0.15">
      <c r="A348" s="10">
        <v>347</v>
      </c>
      <c r="B348" s="77" t="s">
        <v>905</v>
      </c>
      <c r="C348" s="78" t="s">
        <v>906</v>
      </c>
      <c r="D348" s="77" t="s">
        <v>19</v>
      </c>
      <c r="E348" s="79" t="s">
        <v>63</v>
      </c>
      <c r="F348" s="80" t="s">
        <v>710</v>
      </c>
      <c r="G348" s="70">
        <v>79.8</v>
      </c>
      <c r="H348" s="70">
        <f t="shared" si="24"/>
        <v>31.92</v>
      </c>
      <c r="I348" s="70">
        <v>18.64</v>
      </c>
      <c r="J348" s="70">
        <v>72.48</v>
      </c>
      <c r="K348" s="70"/>
      <c r="L348" s="70">
        <f t="shared" si="25"/>
        <v>91.12</v>
      </c>
      <c r="M348" s="70">
        <f t="shared" si="26"/>
        <v>54.672000000000004</v>
      </c>
      <c r="N348" s="70">
        <f t="shared" si="27"/>
        <v>86.592000000000013</v>
      </c>
      <c r="O348" s="31" t="s">
        <v>844</v>
      </c>
      <c r="P348" s="30"/>
    </row>
    <row r="349" spans="1:16" ht="27" customHeight="1" x14ac:dyDescent="0.15">
      <c r="A349" s="10">
        <v>348</v>
      </c>
      <c r="B349" s="77" t="s">
        <v>907</v>
      </c>
      <c r="C349" s="78" t="s">
        <v>908</v>
      </c>
      <c r="D349" s="77" t="s">
        <v>19</v>
      </c>
      <c r="E349" s="79" t="s">
        <v>375</v>
      </c>
      <c r="F349" s="80" t="s">
        <v>909</v>
      </c>
      <c r="G349" s="70">
        <v>83.6</v>
      </c>
      <c r="H349" s="70">
        <f t="shared" si="24"/>
        <v>33.44</v>
      </c>
      <c r="I349" s="70">
        <v>18.760000000000002</v>
      </c>
      <c r="J349" s="70">
        <v>73.760000000000005</v>
      </c>
      <c r="K349" s="70"/>
      <c r="L349" s="70">
        <f t="shared" si="25"/>
        <v>92.52000000000001</v>
      </c>
      <c r="M349" s="70">
        <f t="shared" si="26"/>
        <v>55.512000000000008</v>
      </c>
      <c r="N349" s="70">
        <f t="shared" si="27"/>
        <v>88.951999999999998</v>
      </c>
      <c r="O349" s="31" t="s">
        <v>844</v>
      </c>
      <c r="P349" s="30"/>
    </row>
    <row r="350" spans="1:16" ht="27" customHeight="1" x14ac:dyDescent="0.15">
      <c r="A350" s="10">
        <v>349</v>
      </c>
      <c r="B350" s="77" t="s">
        <v>910</v>
      </c>
      <c r="C350" s="78" t="s">
        <v>911</v>
      </c>
      <c r="D350" s="77" t="s">
        <v>19</v>
      </c>
      <c r="E350" s="79" t="s">
        <v>375</v>
      </c>
      <c r="F350" s="80" t="s">
        <v>909</v>
      </c>
      <c r="G350" s="70">
        <v>81.3</v>
      </c>
      <c r="H350" s="70">
        <f t="shared" si="24"/>
        <v>32.520000000000003</v>
      </c>
      <c r="I350" s="70">
        <v>18.64</v>
      </c>
      <c r="J350" s="70">
        <v>71.84</v>
      </c>
      <c r="K350" s="70"/>
      <c r="L350" s="70">
        <f t="shared" si="25"/>
        <v>90.48</v>
      </c>
      <c r="M350" s="70">
        <f t="shared" si="26"/>
        <v>54.288000000000004</v>
      </c>
      <c r="N350" s="70">
        <f t="shared" si="27"/>
        <v>86.808000000000007</v>
      </c>
      <c r="O350" s="31" t="s">
        <v>844</v>
      </c>
      <c r="P350" s="30"/>
    </row>
    <row r="351" spans="1:16" ht="27" customHeight="1" x14ac:dyDescent="0.15">
      <c r="A351" s="10">
        <v>350</v>
      </c>
      <c r="B351" s="83" t="s">
        <v>912</v>
      </c>
      <c r="C351" s="83" t="s">
        <v>913</v>
      </c>
      <c r="D351" s="83" t="s">
        <v>19</v>
      </c>
      <c r="E351" s="84" t="s">
        <v>78</v>
      </c>
      <c r="F351" s="18" t="s">
        <v>302</v>
      </c>
      <c r="G351" s="43">
        <v>80.5</v>
      </c>
      <c r="H351" s="43">
        <f t="shared" si="24"/>
        <v>32.200000000000003</v>
      </c>
      <c r="I351" s="43">
        <v>17.52</v>
      </c>
      <c r="J351" s="43">
        <v>71.680000000000007</v>
      </c>
      <c r="K351" s="43"/>
      <c r="L351" s="43">
        <f t="shared" ref="L351:L366" si="28">I351+J351</f>
        <v>89.2</v>
      </c>
      <c r="M351" s="43">
        <f t="shared" si="26"/>
        <v>53.52</v>
      </c>
      <c r="N351" s="43">
        <f t="shared" si="27"/>
        <v>85.72</v>
      </c>
      <c r="O351" s="31" t="s">
        <v>914</v>
      </c>
      <c r="P351" s="30"/>
    </row>
    <row r="352" spans="1:16" ht="27" customHeight="1" x14ac:dyDescent="0.15">
      <c r="A352" s="10">
        <v>351</v>
      </c>
      <c r="B352" s="83" t="s">
        <v>915</v>
      </c>
      <c r="C352" s="83" t="s">
        <v>916</v>
      </c>
      <c r="D352" s="83" t="s">
        <v>19</v>
      </c>
      <c r="E352" s="84" t="s">
        <v>78</v>
      </c>
      <c r="F352" s="18" t="s">
        <v>302</v>
      </c>
      <c r="G352" s="43">
        <v>78.3</v>
      </c>
      <c r="H352" s="43">
        <f t="shared" si="24"/>
        <v>31.32</v>
      </c>
      <c r="I352" s="43">
        <v>16.920000000000002</v>
      </c>
      <c r="J352" s="43">
        <v>70.08</v>
      </c>
      <c r="K352" s="43"/>
      <c r="L352" s="43">
        <f t="shared" si="28"/>
        <v>87</v>
      </c>
      <c r="M352" s="43">
        <f t="shared" si="26"/>
        <v>52.199999999999996</v>
      </c>
      <c r="N352" s="43">
        <f t="shared" si="27"/>
        <v>83.52</v>
      </c>
      <c r="O352" s="31" t="s">
        <v>914</v>
      </c>
      <c r="P352" s="30"/>
    </row>
    <row r="353" spans="1:16" ht="27" customHeight="1" x14ac:dyDescent="0.15">
      <c r="A353" s="10">
        <v>352</v>
      </c>
      <c r="B353" s="83" t="s">
        <v>917</v>
      </c>
      <c r="C353" s="83" t="s">
        <v>918</v>
      </c>
      <c r="D353" s="83" t="s">
        <v>19</v>
      </c>
      <c r="E353" s="84" t="s">
        <v>78</v>
      </c>
      <c r="F353" s="18" t="s">
        <v>302</v>
      </c>
      <c r="G353" s="43">
        <v>74.8</v>
      </c>
      <c r="H353" s="43">
        <f t="shared" si="24"/>
        <v>29.92</v>
      </c>
      <c r="I353" s="43">
        <v>16.84</v>
      </c>
      <c r="J353" s="43">
        <v>67.84</v>
      </c>
      <c r="K353" s="43"/>
      <c r="L353" s="43">
        <f t="shared" si="28"/>
        <v>84.68</v>
      </c>
      <c r="M353" s="43">
        <f t="shared" si="26"/>
        <v>50.808</v>
      </c>
      <c r="N353" s="43">
        <f t="shared" si="27"/>
        <v>80.728000000000009</v>
      </c>
      <c r="O353" s="31" t="s">
        <v>914</v>
      </c>
      <c r="P353" s="30"/>
    </row>
    <row r="354" spans="1:16" ht="27" customHeight="1" x14ac:dyDescent="0.15">
      <c r="A354" s="10">
        <v>353</v>
      </c>
      <c r="B354" s="83" t="s">
        <v>919</v>
      </c>
      <c r="C354" s="83" t="s">
        <v>920</v>
      </c>
      <c r="D354" s="83" t="s">
        <v>15</v>
      </c>
      <c r="E354" s="84" t="s">
        <v>84</v>
      </c>
      <c r="F354" s="18" t="s">
        <v>308</v>
      </c>
      <c r="G354" s="43">
        <v>76.8</v>
      </c>
      <c r="H354" s="43">
        <f t="shared" si="24"/>
        <v>30.72</v>
      </c>
      <c r="I354" s="43">
        <v>17.52</v>
      </c>
      <c r="J354" s="43">
        <v>70.56</v>
      </c>
      <c r="K354" s="43"/>
      <c r="L354" s="43">
        <f t="shared" si="28"/>
        <v>88.08</v>
      </c>
      <c r="M354" s="43">
        <f t="shared" si="26"/>
        <v>52.847999999999999</v>
      </c>
      <c r="N354" s="43">
        <f t="shared" si="27"/>
        <v>83.567999999999998</v>
      </c>
      <c r="O354" s="31" t="s">
        <v>914</v>
      </c>
      <c r="P354" s="30"/>
    </row>
    <row r="355" spans="1:16" ht="27" customHeight="1" x14ac:dyDescent="0.15">
      <c r="A355" s="10">
        <v>354</v>
      </c>
      <c r="B355" s="83" t="s">
        <v>921</v>
      </c>
      <c r="C355" s="83" t="s">
        <v>922</v>
      </c>
      <c r="D355" s="83" t="s">
        <v>15</v>
      </c>
      <c r="E355" s="84" t="s">
        <v>84</v>
      </c>
      <c r="F355" s="18" t="s">
        <v>308</v>
      </c>
      <c r="G355" s="43">
        <v>79.099999999999994</v>
      </c>
      <c r="H355" s="43">
        <f t="shared" si="24"/>
        <v>31.64</v>
      </c>
      <c r="I355" s="43">
        <v>17</v>
      </c>
      <c r="J355" s="43">
        <v>66.56</v>
      </c>
      <c r="K355" s="43"/>
      <c r="L355" s="43">
        <f t="shared" si="28"/>
        <v>83.56</v>
      </c>
      <c r="M355" s="43">
        <f t="shared" si="26"/>
        <v>50.136000000000003</v>
      </c>
      <c r="N355" s="43">
        <f t="shared" si="27"/>
        <v>81.77600000000001</v>
      </c>
      <c r="O355" s="31" t="s">
        <v>914</v>
      </c>
      <c r="P355" s="30"/>
    </row>
    <row r="356" spans="1:16" ht="27" customHeight="1" x14ac:dyDescent="0.15">
      <c r="A356" s="10">
        <v>355</v>
      </c>
      <c r="B356" s="83" t="s">
        <v>923</v>
      </c>
      <c r="C356" s="83" t="s">
        <v>924</v>
      </c>
      <c r="D356" s="83" t="s">
        <v>19</v>
      </c>
      <c r="E356" s="84" t="s">
        <v>84</v>
      </c>
      <c r="F356" s="18" t="s">
        <v>308</v>
      </c>
      <c r="G356" s="43">
        <v>74.3</v>
      </c>
      <c r="H356" s="43">
        <f t="shared" si="24"/>
        <v>29.72</v>
      </c>
      <c r="I356" s="43">
        <v>17.079999999999998</v>
      </c>
      <c r="J356" s="43">
        <v>68</v>
      </c>
      <c r="K356" s="43"/>
      <c r="L356" s="43">
        <f t="shared" si="28"/>
        <v>85.08</v>
      </c>
      <c r="M356" s="43">
        <f t="shared" si="26"/>
        <v>51.047999999999995</v>
      </c>
      <c r="N356" s="43">
        <f t="shared" si="27"/>
        <v>80.768000000000001</v>
      </c>
      <c r="O356" s="31" t="s">
        <v>914</v>
      </c>
      <c r="P356" s="30"/>
    </row>
    <row r="357" spans="1:16" ht="27" customHeight="1" x14ac:dyDescent="0.15">
      <c r="A357" s="10">
        <v>356</v>
      </c>
      <c r="B357" s="83" t="s">
        <v>925</v>
      </c>
      <c r="C357" s="83" t="s">
        <v>926</v>
      </c>
      <c r="D357" s="83" t="s">
        <v>19</v>
      </c>
      <c r="E357" s="84" t="s">
        <v>84</v>
      </c>
      <c r="F357" s="18" t="s">
        <v>308</v>
      </c>
      <c r="G357" s="43">
        <v>74.400000000000006</v>
      </c>
      <c r="H357" s="43">
        <f t="shared" si="24"/>
        <v>29.760000000000005</v>
      </c>
      <c r="I357" s="43">
        <v>16.68</v>
      </c>
      <c r="J357" s="43">
        <v>68.319999999999993</v>
      </c>
      <c r="K357" s="43"/>
      <c r="L357" s="43">
        <f t="shared" si="28"/>
        <v>85</v>
      </c>
      <c r="M357" s="43">
        <f t="shared" si="26"/>
        <v>51</v>
      </c>
      <c r="N357" s="43">
        <f t="shared" si="27"/>
        <v>80.760000000000005</v>
      </c>
      <c r="O357" s="31" t="s">
        <v>914</v>
      </c>
      <c r="P357" s="30"/>
    </row>
    <row r="358" spans="1:16" ht="27" customHeight="1" x14ac:dyDescent="0.15">
      <c r="A358" s="10">
        <v>357</v>
      </c>
      <c r="B358" s="83" t="s">
        <v>927</v>
      </c>
      <c r="C358" s="83" t="s">
        <v>928</v>
      </c>
      <c r="D358" s="83" t="s">
        <v>19</v>
      </c>
      <c r="E358" s="84" t="s">
        <v>93</v>
      </c>
      <c r="F358" s="18" t="s">
        <v>317</v>
      </c>
      <c r="G358" s="43">
        <v>84.4</v>
      </c>
      <c r="H358" s="43">
        <f t="shared" si="24"/>
        <v>33.760000000000005</v>
      </c>
      <c r="I358" s="43">
        <v>17.760000000000002</v>
      </c>
      <c r="J358" s="43">
        <v>71.680000000000007</v>
      </c>
      <c r="K358" s="43"/>
      <c r="L358" s="43">
        <f t="shared" si="28"/>
        <v>89.440000000000012</v>
      </c>
      <c r="M358" s="43">
        <f t="shared" si="26"/>
        <v>53.664000000000009</v>
      </c>
      <c r="N358" s="43">
        <f t="shared" si="27"/>
        <v>87.424000000000007</v>
      </c>
      <c r="O358" s="31" t="s">
        <v>914</v>
      </c>
      <c r="P358" s="30"/>
    </row>
    <row r="359" spans="1:16" ht="27" customHeight="1" x14ac:dyDescent="0.15">
      <c r="A359" s="10">
        <v>358</v>
      </c>
      <c r="B359" s="83" t="s">
        <v>929</v>
      </c>
      <c r="C359" s="83" t="s">
        <v>930</v>
      </c>
      <c r="D359" s="83" t="s">
        <v>19</v>
      </c>
      <c r="E359" s="84" t="s">
        <v>93</v>
      </c>
      <c r="F359" s="18" t="s">
        <v>317</v>
      </c>
      <c r="G359" s="43">
        <v>82.35</v>
      </c>
      <c r="H359" s="43">
        <f t="shared" si="24"/>
        <v>32.94</v>
      </c>
      <c r="I359" s="43">
        <v>17.48</v>
      </c>
      <c r="J359" s="43">
        <v>70.08</v>
      </c>
      <c r="K359" s="43"/>
      <c r="L359" s="43">
        <f t="shared" si="28"/>
        <v>87.56</v>
      </c>
      <c r="M359" s="43">
        <f t="shared" si="26"/>
        <v>52.536000000000001</v>
      </c>
      <c r="N359" s="43">
        <f t="shared" si="27"/>
        <v>85.475999999999999</v>
      </c>
      <c r="O359" s="31" t="s">
        <v>914</v>
      </c>
      <c r="P359" s="30"/>
    </row>
    <row r="360" spans="1:16" ht="27" customHeight="1" x14ac:dyDescent="0.15">
      <c r="A360" s="10">
        <v>359</v>
      </c>
      <c r="B360" s="83" t="s">
        <v>931</v>
      </c>
      <c r="C360" s="83" t="s">
        <v>932</v>
      </c>
      <c r="D360" s="83" t="s">
        <v>19</v>
      </c>
      <c r="E360" s="84" t="s">
        <v>93</v>
      </c>
      <c r="F360" s="18" t="s">
        <v>317</v>
      </c>
      <c r="G360" s="43">
        <v>79.900000000000006</v>
      </c>
      <c r="H360" s="43">
        <f t="shared" si="24"/>
        <v>31.960000000000004</v>
      </c>
      <c r="I360" s="43">
        <v>16.96</v>
      </c>
      <c r="J360" s="43">
        <v>68.8</v>
      </c>
      <c r="K360" s="43"/>
      <c r="L360" s="43">
        <f t="shared" si="28"/>
        <v>85.759999999999991</v>
      </c>
      <c r="M360" s="43">
        <f t="shared" si="26"/>
        <v>51.455999999999996</v>
      </c>
      <c r="N360" s="43">
        <f t="shared" si="27"/>
        <v>83.415999999999997</v>
      </c>
      <c r="O360" s="31" t="s">
        <v>914</v>
      </c>
      <c r="P360" s="30"/>
    </row>
    <row r="361" spans="1:16" ht="27" customHeight="1" x14ac:dyDescent="0.15">
      <c r="A361" s="10">
        <v>360</v>
      </c>
      <c r="B361" s="83" t="s">
        <v>933</v>
      </c>
      <c r="C361" s="83" t="s">
        <v>934</v>
      </c>
      <c r="D361" s="83" t="s">
        <v>19</v>
      </c>
      <c r="E361" s="84" t="s">
        <v>100</v>
      </c>
      <c r="F361" s="18" t="s">
        <v>326</v>
      </c>
      <c r="G361" s="43">
        <v>61.4</v>
      </c>
      <c r="H361" s="43">
        <f t="shared" si="24"/>
        <v>24.560000000000002</v>
      </c>
      <c r="I361" s="43">
        <v>17.760000000000002</v>
      </c>
      <c r="J361" s="43">
        <v>69.760000000000005</v>
      </c>
      <c r="K361" s="43"/>
      <c r="L361" s="43">
        <f t="shared" si="28"/>
        <v>87.52000000000001</v>
      </c>
      <c r="M361" s="43">
        <f t="shared" si="26"/>
        <v>52.512000000000008</v>
      </c>
      <c r="N361" s="43">
        <f t="shared" si="27"/>
        <v>77.072000000000003</v>
      </c>
      <c r="O361" s="31" t="s">
        <v>914</v>
      </c>
      <c r="P361" s="30"/>
    </row>
    <row r="362" spans="1:16" ht="27" customHeight="1" x14ac:dyDescent="0.15">
      <c r="A362" s="10">
        <v>361</v>
      </c>
      <c r="B362" s="83" t="s">
        <v>935</v>
      </c>
      <c r="C362" s="83" t="s">
        <v>936</v>
      </c>
      <c r="D362" s="83" t="s">
        <v>19</v>
      </c>
      <c r="E362" s="84" t="s">
        <v>100</v>
      </c>
      <c r="F362" s="18" t="s">
        <v>326</v>
      </c>
      <c r="G362" s="43">
        <v>55.7</v>
      </c>
      <c r="H362" s="43">
        <f t="shared" si="24"/>
        <v>22.28</v>
      </c>
      <c r="I362" s="43">
        <v>17.68</v>
      </c>
      <c r="J362" s="43">
        <v>68.16</v>
      </c>
      <c r="K362" s="43"/>
      <c r="L362" s="43">
        <f t="shared" si="28"/>
        <v>85.84</v>
      </c>
      <c r="M362" s="43">
        <f t="shared" si="26"/>
        <v>51.503999999999998</v>
      </c>
      <c r="N362" s="43">
        <f t="shared" si="27"/>
        <v>73.783999999999992</v>
      </c>
      <c r="O362" s="31" t="s">
        <v>914</v>
      </c>
      <c r="P362" s="30"/>
    </row>
    <row r="363" spans="1:16" ht="27" customHeight="1" x14ac:dyDescent="0.15">
      <c r="A363" s="10">
        <v>362</v>
      </c>
      <c r="B363" s="83" t="s">
        <v>937</v>
      </c>
      <c r="C363" s="83" t="s">
        <v>938</v>
      </c>
      <c r="D363" s="83" t="s">
        <v>15</v>
      </c>
      <c r="E363" s="84" t="s">
        <v>105</v>
      </c>
      <c r="F363" s="18" t="s">
        <v>436</v>
      </c>
      <c r="G363" s="43">
        <v>88.2</v>
      </c>
      <c r="H363" s="43">
        <f t="shared" si="24"/>
        <v>35.28</v>
      </c>
      <c r="I363" s="43">
        <v>17.239999999999998</v>
      </c>
      <c r="J363" s="43">
        <v>67.84</v>
      </c>
      <c r="K363" s="43"/>
      <c r="L363" s="43">
        <f t="shared" si="28"/>
        <v>85.08</v>
      </c>
      <c r="M363" s="43">
        <f t="shared" si="26"/>
        <v>51.047999999999995</v>
      </c>
      <c r="N363" s="43">
        <f t="shared" si="27"/>
        <v>86.328000000000003</v>
      </c>
      <c r="O363" s="31" t="s">
        <v>914</v>
      </c>
      <c r="P363" s="30"/>
    </row>
    <row r="364" spans="1:16" ht="27" customHeight="1" x14ac:dyDescent="0.15">
      <c r="A364" s="10">
        <v>363</v>
      </c>
      <c r="B364" s="83" t="s">
        <v>939</v>
      </c>
      <c r="C364" s="83" t="s">
        <v>940</v>
      </c>
      <c r="D364" s="83" t="s">
        <v>19</v>
      </c>
      <c r="E364" s="84" t="s">
        <v>105</v>
      </c>
      <c r="F364" s="18" t="s">
        <v>436</v>
      </c>
      <c r="G364" s="43">
        <v>79.599999999999994</v>
      </c>
      <c r="H364" s="43">
        <f t="shared" si="24"/>
        <v>31.84</v>
      </c>
      <c r="I364" s="43">
        <v>16.88</v>
      </c>
      <c r="J364" s="43">
        <v>67.36</v>
      </c>
      <c r="K364" s="43"/>
      <c r="L364" s="43">
        <f t="shared" si="28"/>
        <v>84.24</v>
      </c>
      <c r="M364" s="43">
        <f t="shared" si="26"/>
        <v>50.543999999999997</v>
      </c>
      <c r="N364" s="43">
        <f t="shared" si="27"/>
        <v>82.384</v>
      </c>
      <c r="O364" s="31" t="s">
        <v>914</v>
      </c>
      <c r="P364" s="30"/>
    </row>
    <row r="365" spans="1:16" ht="27" customHeight="1" x14ac:dyDescent="0.15">
      <c r="A365" s="10">
        <v>364</v>
      </c>
      <c r="B365" s="83" t="s">
        <v>941</v>
      </c>
      <c r="C365" s="83" t="s">
        <v>942</v>
      </c>
      <c r="D365" s="83" t="s">
        <v>19</v>
      </c>
      <c r="E365" s="84" t="s">
        <v>108</v>
      </c>
      <c r="F365" s="18" t="s">
        <v>329</v>
      </c>
      <c r="G365" s="43">
        <v>81</v>
      </c>
      <c r="H365" s="43">
        <f t="shared" si="24"/>
        <v>32.4</v>
      </c>
      <c r="I365" s="43">
        <v>17.36</v>
      </c>
      <c r="J365" s="43">
        <v>68.64</v>
      </c>
      <c r="K365" s="43"/>
      <c r="L365" s="43">
        <f t="shared" si="28"/>
        <v>86</v>
      </c>
      <c r="M365" s="43">
        <f t="shared" si="26"/>
        <v>51.6</v>
      </c>
      <c r="N365" s="43">
        <f t="shared" si="27"/>
        <v>84</v>
      </c>
      <c r="O365" s="31" t="s">
        <v>914</v>
      </c>
      <c r="P365" s="30"/>
    </row>
    <row r="366" spans="1:16" ht="27" customHeight="1" x14ac:dyDescent="0.15">
      <c r="A366" s="10">
        <v>365</v>
      </c>
      <c r="B366" s="83" t="s">
        <v>943</v>
      </c>
      <c r="C366" s="83" t="s">
        <v>944</v>
      </c>
      <c r="D366" s="83" t="s">
        <v>19</v>
      </c>
      <c r="E366" s="84" t="s">
        <v>111</v>
      </c>
      <c r="F366" s="18" t="s">
        <v>487</v>
      </c>
      <c r="G366" s="43">
        <v>75.099999999999994</v>
      </c>
      <c r="H366" s="43">
        <f t="shared" si="24"/>
        <v>30.04</v>
      </c>
      <c r="I366" s="43">
        <v>17.36</v>
      </c>
      <c r="J366" s="43">
        <v>70.88</v>
      </c>
      <c r="K366" s="43"/>
      <c r="L366" s="43">
        <f t="shared" si="28"/>
        <v>88.24</v>
      </c>
      <c r="M366" s="43">
        <f t="shared" si="26"/>
        <v>52.943999999999996</v>
      </c>
      <c r="N366" s="43">
        <f t="shared" si="27"/>
        <v>82.983999999999995</v>
      </c>
      <c r="O366" s="31" t="s">
        <v>914</v>
      </c>
      <c r="P366" s="30"/>
    </row>
    <row r="367" spans="1:16" ht="27" customHeight="1" x14ac:dyDescent="0.15">
      <c r="A367" s="10">
        <v>366</v>
      </c>
      <c r="B367" s="83" t="s">
        <v>945</v>
      </c>
      <c r="C367" s="83" t="s">
        <v>946</v>
      </c>
      <c r="D367" s="83" t="s">
        <v>19</v>
      </c>
      <c r="E367" s="84" t="s">
        <v>232</v>
      </c>
      <c r="F367" s="18" t="s">
        <v>332</v>
      </c>
      <c r="G367" s="43">
        <v>72.599999999999994</v>
      </c>
      <c r="H367" s="43">
        <f t="shared" si="24"/>
        <v>29.04</v>
      </c>
      <c r="I367" s="43">
        <v>8.9600000000000009</v>
      </c>
      <c r="J367" s="43">
        <v>44.7</v>
      </c>
      <c r="K367" s="43">
        <v>35.68</v>
      </c>
      <c r="L367" s="43">
        <f>I367+J367+K367</f>
        <v>89.34</v>
      </c>
      <c r="M367" s="43">
        <f t="shared" si="26"/>
        <v>53.603999999999999</v>
      </c>
      <c r="N367" s="43">
        <f t="shared" si="27"/>
        <v>82.644000000000005</v>
      </c>
      <c r="O367" s="31" t="s">
        <v>914</v>
      </c>
      <c r="P367" s="30"/>
    </row>
    <row r="368" spans="1:16" ht="27" customHeight="1" x14ac:dyDescent="0.15">
      <c r="A368" s="10">
        <v>367</v>
      </c>
      <c r="B368" s="83" t="s">
        <v>947</v>
      </c>
      <c r="C368" s="83" t="s">
        <v>948</v>
      </c>
      <c r="D368" s="83" t="s">
        <v>19</v>
      </c>
      <c r="E368" s="84" t="s">
        <v>78</v>
      </c>
      <c r="F368" s="18" t="s">
        <v>338</v>
      </c>
      <c r="G368" s="43">
        <v>75.900000000000006</v>
      </c>
      <c r="H368" s="43">
        <f t="shared" si="24"/>
        <v>30.360000000000003</v>
      </c>
      <c r="I368" s="43">
        <v>17.399999999999999</v>
      </c>
      <c r="J368" s="43">
        <v>69.599999999999994</v>
      </c>
      <c r="K368" s="43"/>
      <c r="L368" s="43">
        <f t="shared" ref="L368:L390" si="29">I368+J368</f>
        <v>87</v>
      </c>
      <c r="M368" s="43">
        <f t="shared" si="26"/>
        <v>52.199999999999996</v>
      </c>
      <c r="N368" s="43">
        <f t="shared" si="27"/>
        <v>82.56</v>
      </c>
      <c r="O368" s="31" t="s">
        <v>914</v>
      </c>
      <c r="P368" s="30"/>
    </row>
    <row r="369" spans="1:16" ht="27" customHeight="1" x14ac:dyDescent="0.15">
      <c r="A369" s="10">
        <v>368</v>
      </c>
      <c r="B369" s="83" t="s">
        <v>949</v>
      </c>
      <c r="C369" s="83" t="s">
        <v>950</v>
      </c>
      <c r="D369" s="83" t="s">
        <v>15</v>
      </c>
      <c r="E369" s="84" t="s">
        <v>78</v>
      </c>
      <c r="F369" s="18" t="s">
        <v>338</v>
      </c>
      <c r="G369" s="43">
        <v>73.5</v>
      </c>
      <c r="H369" s="43">
        <f t="shared" si="24"/>
        <v>29.400000000000002</v>
      </c>
      <c r="I369" s="43">
        <v>17.239999999999998</v>
      </c>
      <c r="J369" s="43">
        <v>70.56</v>
      </c>
      <c r="K369" s="43"/>
      <c r="L369" s="43">
        <f t="shared" si="29"/>
        <v>87.8</v>
      </c>
      <c r="M369" s="43">
        <f t="shared" si="26"/>
        <v>52.68</v>
      </c>
      <c r="N369" s="43">
        <f t="shared" si="27"/>
        <v>82.08</v>
      </c>
      <c r="O369" s="31" t="s">
        <v>914</v>
      </c>
      <c r="P369" s="30"/>
    </row>
    <row r="370" spans="1:16" ht="27" customHeight="1" x14ac:dyDescent="0.15">
      <c r="A370" s="10">
        <v>369</v>
      </c>
      <c r="B370" s="83" t="s">
        <v>951</v>
      </c>
      <c r="C370" s="83" t="s">
        <v>952</v>
      </c>
      <c r="D370" s="83" t="s">
        <v>15</v>
      </c>
      <c r="E370" s="84" t="s">
        <v>78</v>
      </c>
      <c r="F370" s="18" t="s">
        <v>338</v>
      </c>
      <c r="G370" s="43">
        <v>75.599999999999994</v>
      </c>
      <c r="H370" s="43">
        <f t="shared" si="24"/>
        <v>30.24</v>
      </c>
      <c r="I370" s="43">
        <v>16.88</v>
      </c>
      <c r="J370" s="43">
        <v>68.64</v>
      </c>
      <c r="K370" s="43"/>
      <c r="L370" s="43">
        <f t="shared" si="29"/>
        <v>85.52</v>
      </c>
      <c r="M370" s="43">
        <f t="shared" si="26"/>
        <v>51.311999999999998</v>
      </c>
      <c r="N370" s="43">
        <f t="shared" si="27"/>
        <v>81.551999999999992</v>
      </c>
      <c r="O370" s="31" t="s">
        <v>914</v>
      </c>
      <c r="P370" s="30"/>
    </row>
    <row r="371" spans="1:16" ht="27" customHeight="1" x14ac:dyDescent="0.15">
      <c r="A371" s="10">
        <v>370</v>
      </c>
      <c r="B371" s="83" t="s">
        <v>953</v>
      </c>
      <c r="C371" s="83" t="s">
        <v>954</v>
      </c>
      <c r="D371" s="83" t="s">
        <v>15</v>
      </c>
      <c r="E371" s="84" t="s">
        <v>78</v>
      </c>
      <c r="F371" s="18" t="s">
        <v>338</v>
      </c>
      <c r="G371" s="43">
        <v>75.5</v>
      </c>
      <c r="H371" s="43">
        <f t="shared" si="24"/>
        <v>30.200000000000003</v>
      </c>
      <c r="I371" s="43">
        <v>16.72</v>
      </c>
      <c r="J371" s="43">
        <v>67.52</v>
      </c>
      <c r="K371" s="43"/>
      <c r="L371" s="43">
        <f t="shared" si="29"/>
        <v>84.24</v>
      </c>
      <c r="M371" s="43">
        <f t="shared" si="26"/>
        <v>50.543999999999997</v>
      </c>
      <c r="N371" s="43">
        <f t="shared" si="27"/>
        <v>80.744</v>
      </c>
      <c r="O371" s="31" t="s">
        <v>914</v>
      </c>
      <c r="P371" s="30"/>
    </row>
    <row r="372" spans="1:16" ht="27" customHeight="1" x14ac:dyDescent="0.15">
      <c r="A372" s="10">
        <v>371</v>
      </c>
      <c r="B372" s="83" t="s">
        <v>955</v>
      </c>
      <c r="C372" s="83" t="s">
        <v>956</v>
      </c>
      <c r="D372" s="83" t="s">
        <v>15</v>
      </c>
      <c r="E372" s="84" t="s">
        <v>84</v>
      </c>
      <c r="F372" s="18" t="s">
        <v>343</v>
      </c>
      <c r="G372" s="43">
        <v>80.5</v>
      </c>
      <c r="H372" s="43">
        <f t="shared" si="24"/>
        <v>32.200000000000003</v>
      </c>
      <c r="I372" s="43">
        <v>16.920000000000002</v>
      </c>
      <c r="J372" s="43">
        <v>68.8</v>
      </c>
      <c r="K372" s="43"/>
      <c r="L372" s="43">
        <f t="shared" si="29"/>
        <v>85.72</v>
      </c>
      <c r="M372" s="43">
        <f t="shared" si="26"/>
        <v>51.431999999999995</v>
      </c>
      <c r="N372" s="43">
        <f t="shared" si="27"/>
        <v>83.632000000000005</v>
      </c>
      <c r="O372" s="31" t="s">
        <v>914</v>
      </c>
      <c r="P372" s="30"/>
    </row>
    <row r="373" spans="1:16" ht="27" customHeight="1" x14ac:dyDescent="0.15">
      <c r="A373" s="10">
        <v>372</v>
      </c>
      <c r="B373" s="83" t="s">
        <v>957</v>
      </c>
      <c r="C373" s="83" t="s">
        <v>958</v>
      </c>
      <c r="D373" s="83" t="s">
        <v>15</v>
      </c>
      <c r="E373" s="84" t="s">
        <v>84</v>
      </c>
      <c r="F373" s="18" t="s">
        <v>343</v>
      </c>
      <c r="G373" s="43">
        <v>79.099999999999994</v>
      </c>
      <c r="H373" s="43">
        <f t="shared" si="24"/>
        <v>31.64</v>
      </c>
      <c r="I373" s="43">
        <v>17.079999999999998</v>
      </c>
      <c r="J373" s="43">
        <v>69.28</v>
      </c>
      <c r="K373" s="43"/>
      <c r="L373" s="43">
        <f t="shared" si="29"/>
        <v>86.36</v>
      </c>
      <c r="M373" s="43">
        <f t="shared" si="26"/>
        <v>51.815999999999995</v>
      </c>
      <c r="N373" s="43">
        <f t="shared" si="27"/>
        <v>83.455999999999989</v>
      </c>
      <c r="O373" s="31" t="s">
        <v>914</v>
      </c>
      <c r="P373" s="30"/>
    </row>
    <row r="374" spans="1:16" ht="27" customHeight="1" x14ac:dyDescent="0.15">
      <c r="A374" s="10">
        <v>373</v>
      </c>
      <c r="B374" s="83" t="s">
        <v>959</v>
      </c>
      <c r="C374" s="83" t="s">
        <v>960</v>
      </c>
      <c r="D374" s="83" t="s">
        <v>15</v>
      </c>
      <c r="E374" s="84" t="s">
        <v>84</v>
      </c>
      <c r="F374" s="18" t="s">
        <v>343</v>
      </c>
      <c r="G374" s="43">
        <v>83.4</v>
      </c>
      <c r="H374" s="43">
        <f t="shared" si="24"/>
        <v>33.360000000000007</v>
      </c>
      <c r="I374" s="43">
        <v>16.600000000000001</v>
      </c>
      <c r="J374" s="43">
        <v>66.88</v>
      </c>
      <c r="K374" s="43"/>
      <c r="L374" s="43">
        <f t="shared" si="29"/>
        <v>83.47999999999999</v>
      </c>
      <c r="M374" s="43">
        <f t="shared" si="26"/>
        <v>50.087999999999994</v>
      </c>
      <c r="N374" s="43">
        <f t="shared" si="27"/>
        <v>83.448000000000008</v>
      </c>
      <c r="O374" s="31" t="s">
        <v>914</v>
      </c>
      <c r="P374" s="30"/>
    </row>
    <row r="375" spans="1:16" ht="27" customHeight="1" x14ac:dyDescent="0.15">
      <c r="A375" s="10">
        <v>374</v>
      </c>
      <c r="B375" s="83" t="s">
        <v>961</v>
      </c>
      <c r="C375" s="83" t="s">
        <v>962</v>
      </c>
      <c r="D375" s="83" t="s">
        <v>15</v>
      </c>
      <c r="E375" s="84" t="s">
        <v>84</v>
      </c>
      <c r="F375" s="18" t="s">
        <v>343</v>
      </c>
      <c r="G375" s="43">
        <v>79.7</v>
      </c>
      <c r="H375" s="43">
        <f t="shared" si="24"/>
        <v>31.880000000000003</v>
      </c>
      <c r="I375" s="43">
        <v>16.96</v>
      </c>
      <c r="J375" s="43">
        <v>68.959999999999994</v>
      </c>
      <c r="K375" s="43"/>
      <c r="L375" s="43">
        <f t="shared" si="29"/>
        <v>85.919999999999987</v>
      </c>
      <c r="M375" s="43">
        <f t="shared" si="26"/>
        <v>51.551999999999992</v>
      </c>
      <c r="N375" s="43">
        <f t="shared" si="27"/>
        <v>83.431999999999988</v>
      </c>
      <c r="O375" s="31" t="s">
        <v>914</v>
      </c>
      <c r="P375" s="30"/>
    </row>
    <row r="376" spans="1:16" ht="27" customHeight="1" x14ac:dyDescent="0.15">
      <c r="A376" s="10">
        <v>375</v>
      </c>
      <c r="B376" s="83" t="s">
        <v>963</v>
      </c>
      <c r="C376" s="83" t="s">
        <v>964</v>
      </c>
      <c r="D376" s="83" t="s">
        <v>15</v>
      </c>
      <c r="E376" s="84" t="s">
        <v>84</v>
      </c>
      <c r="F376" s="18" t="s">
        <v>343</v>
      </c>
      <c r="G376" s="43">
        <v>78.3</v>
      </c>
      <c r="H376" s="43">
        <f t="shared" si="24"/>
        <v>31.32</v>
      </c>
      <c r="I376" s="43">
        <v>16.96</v>
      </c>
      <c r="J376" s="43">
        <v>68.319999999999993</v>
      </c>
      <c r="K376" s="43"/>
      <c r="L376" s="43">
        <f t="shared" si="29"/>
        <v>85.28</v>
      </c>
      <c r="M376" s="43">
        <f t="shared" si="26"/>
        <v>51.167999999999999</v>
      </c>
      <c r="N376" s="43">
        <f t="shared" si="27"/>
        <v>82.488</v>
      </c>
      <c r="O376" s="31" t="s">
        <v>914</v>
      </c>
      <c r="P376" s="30"/>
    </row>
    <row r="377" spans="1:16" ht="27" customHeight="1" x14ac:dyDescent="0.15">
      <c r="A377" s="10">
        <v>376</v>
      </c>
      <c r="B377" s="83" t="s">
        <v>965</v>
      </c>
      <c r="C377" s="83" t="s">
        <v>966</v>
      </c>
      <c r="D377" s="83" t="s">
        <v>19</v>
      </c>
      <c r="E377" s="84" t="s">
        <v>93</v>
      </c>
      <c r="F377" s="18" t="s">
        <v>348</v>
      </c>
      <c r="G377" s="43">
        <v>82.95</v>
      </c>
      <c r="H377" s="43">
        <f t="shared" si="24"/>
        <v>33.18</v>
      </c>
      <c r="I377" s="43">
        <v>16.84</v>
      </c>
      <c r="J377" s="43">
        <v>68.959999999999994</v>
      </c>
      <c r="K377" s="43"/>
      <c r="L377" s="43">
        <f t="shared" si="29"/>
        <v>85.8</v>
      </c>
      <c r="M377" s="43">
        <f t="shared" si="26"/>
        <v>51.48</v>
      </c>
      <c r="N377" s="43">
        <f t="shared" si="27"/>
        <v>84.66</v>
      </c>
      <c r="O377" s="31" t="s">
        <v>914</v>
      </c>
      <c r="P377" s="30"/>
    </row>
    <row r="378" spans="1:16" ht="27" customHeight="1" x14ac:dyDescent="0.15">
      <c r="A378" s="10">
        <v>377</v>
      </c>
      <c r="B378" s="83" t="s">
        <v>967</v>
      </c>
      <c r="C378" s="83" t="s">
        <v>968</v>
      </c>
      <c r="D378" s="83" t="s">
        <v>19</v>
      </c>
      <c r="E378" s="84" t="s">
        <v>93</v>
      </c>
      <c r="F378" s="18" t="s">
        <v>348</v>
      </c>
      <c r="G378" s="43">
        <v>80.75</v>
      </c>
      <c r="H378" s="43">
        <f t="shared" si="24"/>
        <v>32.300000000000004</v>
      </c>
      <c r="I378" s="43">
        <v>17.399999999999999</v>
      </c>
      <c r="J378" s="43">
        <v>69.12</v>
      </c>
      <c r="K378" s="43"/>
      <c r="L378" s="43">
        <f t="shared" si="29"/>
        <v>86.52000000000001</v>
      </c>
      <c r="M378" s="43">
        <f t="shared" si="26"/>
        <v>51.912000000000006</v>
      </c>
      <c r="N378" s="43">
        <f t="shared" si="27"/>
        <v>84.212000000000018</v>
      </c>
      <c r="O378" s="31" t="s">
        <v>914</v>
      </c>
      <c r="P378" s="30"/>
    </row>
    <row r="379" spans="1:16" ht="27" customHeight="1" x14ac:dyDescent="0.15">
      <c r="A379" s="10">
        <v>378</v>
      </c>
      <c r="B379" s="83" t="s">
        <v>969</v>
      </c>
      <c r="C379" s="83" t="s">
        <v>970</v>
      </c>
      <c r="D379" s="83" t="s">
        <v>19</v>
      </c>
      <c r="E379" s="84" t="s">
        <v>93</v>
      </c>
      <c r="F379" s="18" t="s">
        <v>348</v>
      </c>
      <c r="G379" s="43">
        <v>78.75</v>
      </c>
      <c r="H379" s="43">
        <f t="shared" si="24"/>
        <v>31.5</v>
      </c>
      <c r="I379" s="43">
        <v>17.440000000000001</v>
      </c>
      <c r="J379" s="43">
        <v>69.599999999999994</v>
      </c>
      <c r="K379" s="43"/>
      <c r="L379" s="43">
        <f t="shared" si="29"/>
        <v>87.039999999999992</v>
      </c>
      <c r="M379" s="43">
        <f t="shared" si="26"/>
        <v>52.223999999999997</v>
      </c>
      <c r="N379" s="43">
        <f t="shared" si="27"/>
        <v>83.72399999999999</v>
      </c>
      <c r="O379" s="31" t="s">
        <v>914</v>
      </c>
      <c r="P379" s="30"/>
    </row>
    <row r="380" spans="1:16" ht="27" customHeight="1" x14ac:dyDescent="0.15">
      <c r="A380" s="10">
        <v>379</v>
      </c>
      <c r="B380" s="83" t="s">
        <v>971</v>
      </c>
      <c r="C380" s="83" t="s">
        <v>972</v>
      </c>
      <c r="D380" s="83" t="s">
        <v>19</v>
      </c>
      <c r="E380" s="84" t="s">
        <v>93</v>
      </c>
      <c r="F380" s="18" t="s">
        <v>348</v>
      </c>
      <c r="G380" s="43">
        <v>81.349999999999994</v>
      </c>
      <c r="H380" s="43">
        <f t="shared" si="24"/>
        <v>32.54</v>
      </c>
      <c r="I380" s="43">
        <v>16.96</v>
      </c>
      <c r="J380" s="43">
        <v>67.84</v>
      </c>
      <c r="K380" s="43"/>
      <c r="L380" s="43">
        <f t="shared" si="29"/>
        <v>84.800000000000011</v>
      </c>
      <c r="M380" s="43">
        <f t="shared" si="26"/>
        <v>50.88</v>
      </c>
      <c r="N380" s="43">
        <f t="shared" si="27"/>
        <v>83.42</v>
      </c>
      <c r="O380" s="31" t="s">
        <v>914</v>
      </c>
      <c r="P380" s="30"/>
    </row>
    <row r="381" spans="1:16" ht="27" customHeight="1" x14ac:dyDescent="0.15">
      <c r="A381" s="10">
        <v>380</v>
      </c>
      <c r="B381" s="83" t="s">
        <v>973</v>
      </c>
      <c r="C381" s="83" t="s">
        <v>974</v>
      </c>
      <c r="D381" s="83" t="s">
        <v>15</v>
      </c>
      <c r="E381" s="84" t="s">
        <v>100</v>
      </c>
      <c r="F381" s="18" t="s">
        <v>453</v>
      </c>
      <c r="G381" s="43">
        <v>69.8</v>
      </c>
      <c r="H381" s="43">
        <f t="shared" si="24"/>
        <v>27.92</v>
      </c>
      <c r="I381" s="43">
        <v>17.28</v>
      </c>
      <c r="J381" s="43">
        <v>69.12</v>
      </c>
      <c r="K381" s="43"/>
      <c r="L381" s="43">
        <f t="shared" si="29"/>
        <v>86.4</v>
      </c>
      <c r="M381" s="43">
        <f t="shared" si="26"/>
        <v>51.84</v>
      </c>
      <c r="N381" s="43">
        <f t="shared" si="27"/>
        <v>79.760000000000005</v>
      </c>
      <c r="O381" s="31" t="s">
        <v>914</v>
      </c>
      <c r="P381" s="30"/>
    </row>
    <row r="382" spans="1:16" ht="27" customHeight="1" x14ac:dyDescent="0.15">
      <c r="A382" s="10">
        <v>381</v>
      </c>
      <c r="B382" s="83" t="s">
        <v>975</v>
      </c>
      <c r="C382" s="83" t="s">
        <v>976</v>
      </c>
      <c r="D382" s="83" t="s">
        <v>15</v>
      </c>
      <c r="E382" s="84" t="s">
        <v>100</v>
      </c>
      <c r="F382" s="18" t="s">
        <v>453</v>
      </c>
      <c r="G382" s="43">
        <v>61.3</v>
      </c>
      <c r="H382" s="43">
        <f t="shared" si="24"/>
        <v>24.52</v>
      </c>
      <c r="I382" s="43">
        <v>17.64</v>
      </c>
      <c r="J382" s="43" t="s">
        <v>977</v>
      </c>
      <c r="K382" s="43"/>
      <c r="L382" s="43">
        <f t="shared" si="29"/>
        <v>86.6</v>
      </c>
      <c r="M382" s="43">
        <f t="shared" si="26"/>
        <v>51.959999999999994</v>
      </c>
      <c r="N382" s="43">
        <f t="shared" si="27"/>
        <v>76.47999999999999</v>
      </c>
      <c r="O382" s="31" t="s">
        <v>914</v>
      </c>
      <c r="P382" s="30"/>
    </row>
    <row r="383" spans="1:16" ht="27" customHeight="1" x14ac:dyDescent="0.15">
      <c r="A383" s="10">
        <v>382</v>
      </c>
      <c r="B383" s="83" t="s">
        <v>978</v>
      </c>
      <c r="C383" s="83" t="s">
        <v>979</v>
      </c>
      <c r="D383" s="83" t="s">
        <v>15</v>
      </c>
      <c r="E383" s="84" t="s">
        <v>100</v>
      </c>
      <c r="F383" s="18" t="s">
        <v>453</v>
      </c>
      <c r="G383" s="43">
        <v>59</v>
      </c>
      <c r="H383" s="43">
        <f t="shared" si="24"/>
        <v>23.6</v>
      </c>
      <c r="I383" s="43">
        <v>17.36</v>
      </c>
      <c r="J383" s="43">
        <v>69.599999999999994</v>
      </c>
      <c r="K383" s="43"/>
      <c r="L383" s="43">
        <f t="shared" si="29"/>
        <v>86.96</v>
      </c>
      <c r="M383" s="43">
        <f t="shared" si="26"/>
        <v>52.175999999999995</v>
      </c>
      <c r="N383" s="43">
        <f t="shared" si="27"/>
        <v>75.775999999999996</v>
      </c>
      <c r="O383" s="31" t="s">
        <v>914</v>
      </c>
      <c r="P383" s="30"/>
    </row>
    <row r="384" spans="1:16" ht="27" customHeight="1" x14ac:dyDescent="0.15">
      <c r="A384" s="10">
        <v>383</v>
      </c>
      <c r="B384" s="83" t="s">
        <v>980</v>
      </c>
      <c r="C384" s="83" t="s">
        <v>981</v>
      </c>
      <c r="D384" s="83" t="s">
        <v>15</v>
      </c>
      <c r="E384" s="84" t="s">
        <v>105</v>
      </c>
      <c r="F384" s="18" t="s">
        <v>355</v>
      </c>
      <c r="G384" s="43">
        <v>87.2</v>
      </c>
      <c r="H384" s="43">
        <f t="shared" ref="H384:H419" si="30">G384*0.4</f>
        <v>34.880000000000003</v>
      </c>
      <c r="I384" s="43">
        <v>16.8</v>
      </c>
      <c r="J384" s="43">
        <v>66.88</v>
      </c>
      <c r="K384" s="43"/>
      <c r="L384" s="43">
        <f t="shared" si="29"/>
        <v>83.679999999999993</v>
      </c>
      <c r="M384" s="43">
        <f t="shared" ref="M384:M419" si="31">L384*0.6</f>
        <v>50.207999999999991</v>
      </c>
      <c r="N384" s="43">
        <f t="shared" ref="N384:N419" si="32">H384+M384</f>
        <v>85.087999999999994</v>
      </c>
      <c r="O384" s="31" t="s">
        <v>914</v>
      </c>
      <c r="P384" s="30"/>
    </row>
    <row r="385" spans="1:16" ht="27" customHeight="1" x14ac:dyDescent="0.15">
      <c r="A385" s="10">
        <v>384</v>
      </c>
      <c r="B385" s="83" t="s">
        <v>982</v>
      </c>
      <c r="C385" s="83" t="s">
        <v>983</v>
      </c>
      <c r="D385" s="83" t="s">
        <v>19</v>
      </c>
      <c r="E385" s="84" t="s">
        <v>105</v>
      </c>
      <c r="F385" s="18" t="s">
        <v>355</v>
      </c>
      <c r="G385" s="43">
        <v>82.8</v>
      </c>
      <c r="H385" s="43">
        <f t="shared" si="30"/>
        <v>33.119999999999997</v>
      </c>
      <c r="I385" s="43">
        <v>17.239999999999998</v>
      </c>
      <c r="J385" s="43">
        <v>69.12</v>
      </c>
      <c r="K385" s="43"/>
      <c r="L385" s="43">
        <f t="shared" si="29"/>
        <v>86.36</v>
      </c>
      <c r="M385" s="43">
        <f t="shared" si="31"/>
        <v>51.815999999999995</v>
      </c>
      <c r="N385" s="43">
        <f t="shared" si="32"/>
        <v>84.935999999999993</v>
      </c>
      <c r="O385" s="31" t="s">
        <v>914</v>
      </c>
      <c r="P385" s="30"/>
    </row>
    <row r="386" spans="1:16" ht="27" customHeight="1" x14ac:dyDescent="0.15">
      <c r="A386" s="10">
        <v>385</v>
      </c>
      <c r="B386" s="83" t="s">
        <v>984</v>
      </c>
      <c r="C386" s="83" t="s">
        <v>985</v>
      </c>
      <c r="D386" s="83" t="s">
        <v>15</v>
      </c>
      <c r="E386" s="84" t="s">
        <v>105</v>
      </c>
      <c r="F386" s="18" t="s">
        <v>355</v>
      </c>
      <c r="G386" s="43">
        <v>84.7</v>
      </c>
      <c r="H386" s="43">
        <f t="shared" si="30"/>
        <v>33.880000000000003</v>
      </c>
      <c r="I386" s="43">
        <v>16.84</v>
      </c>
      <c r="J386" s="43">
        <v>67.36</v>
      </c>
      <c r="K386" s="43"/>
      <c r="L386" s="43">
        <f t="shared" si="29"/>
        <v>84.2</v>
      </c>
      <c r="M386" s="43">
        <f t="shared" si="31"/>
        <v>50.52</v>
      </c>
      <c r="N386" s="43">
        <f t="shared" si="32"/>
        <v>84.4</v>
      </c>
      <c r="O386" s="31" t="s">
        <v>914</v>
      </c>
      <c r="P386" s="30"/>
    </row>
    <row r="387" spans="1:16" ht="27" customHeight="1" x14ac:dyDescent="0.15">
      <c r="A387" s="10">
        <v>386</v>
      </c>
      <c r="B387" s="83" t="s">
        <v>986</v>
      </c>
      <c r="C387" s="83" t="s">
        <v>987</v>
      </c>
      <c r="D387" s="83" t="s">
        <v>15</v>
      </c>
      <c r="E387" s="84" t="s">
        <v>108</v>
      </c>
      <c r="F387" s="18" t="s">
        <v>358</v>
      </c>
      <c r="G387" s="43">
        <v>79.2</v>
      </c>
      <c r="H387" s="43">
        <f t="shared" si="30"/>
        <v>31.680000000000003</v>
      </c>
      <c r="I387" s="43">
        <v>16.96</v>
      </c>
      <c r="J387" s="43">
        <v>68</v>
      </c>
      <c r="K387" s="43"/>
      <c r="L387" s="43">
        <f t="shared" si="29"/>
        <v>84.960000000000008</v>
      </c>
      <c r="M387" s="43">
        <f t="shared" si="31"/>
        <v>50.976000000000006</v>
      </c>
      <c r="N387" s="43">
        <f t="shared" si="32"/>
        <v>82.656000000000006</v>
      </c>
      <c r="O387" s="31" t="s">
        <v>914</v>
      </c>
      <c r="P387" s="30"/>
    </row>
    <row r="388" spans="1:16" ht="27" customHeight="1" x14ac:dyDescent="0.15">
      <c r="A388" s="10">
        <v>387</v>
      </c>
      <c r="B388" s="83" t="s">
        <v>988</v>
      </c>
      <c r="C388" s="83" t="s">
        <v>989</v>
      </c>
      <c r="D388" s="83" t="s">
        <v>15</v>
      </c>
      <c r="E388" s="84" t="s">
        <v>111</v>
      </c>
      <c r="F388" s="18" t="s">
        <v>990</v>
      </c>
      <c r="G388" s="43">
        <v>78.5</v>
      </c>
      <c r="H388" s="43">
        <f t="shared" si="30"/>
        <v>31.400000000000002</v>
      </c>
      <c r="I388" s="43">
        <v>15</v>
      </c>
      <c r="J388" s="43">
        <v>72.319999999999993</v>
      </c>
      <c r="K388" s="43"/>
      <c r="L388" s="43">
        <f t="shared" si="29"/>
        <v>87.32</v>
      </c>
      <c r="M388" s="43">
        <f t="shared" si="31"/>
        <v>52.391999999999996</v>
      </c>
      <c r="N388" s="43">
        <f t="shared" si="32"/>
        <v>83.792000000000002</v>
      </c>
      <c r="O388" s="31" t="s">
        <v>914</v>
      </c>
      <c r="P388" s="30"/>
    </row>
    <row r="389" spans="1:16" ht="27" customHeight="1" x14ac:dyDescent="0.15">
      <c r="A389" s="10">
        <v>388</v>
      </c>
      <c r="B389" s="83" t="s">
        <v>991</v>
      </c>
      <c r="C389" s="83" t="s">
        <v>992</v>
      </c>
      <c r="D389" s="83" t="s">
        <v>19</v>
      </c>
      <c r="E389" s="84" t="s">
        <v>114</v>
      </c>
      <c r="F389" s="18" t="s">
        <v>993</v>
      </c>
      <c r="G389" s="43">
        <v>76</v>
      </c>
      <c r="H389" s="43">
        <f t="shared" si="30"/>
        <v>30.400000000000002</v>
      </c>
      <c r="I389" s="43">
        <v>14.68</v>
      </c>
      <c r="J389" s="43">
        <v>72.959999999999994</v>
      </c>
      <c r="K389" s="43"/>
      <c r="L389" s="43">
        <f t="shared" si="29"/>
        <v>87.639999999999986</v>
      </c>
      <c r="M389" s="43">
        <f t="shared" si="31"/>
        <v>52.583999999999989</v>
      </c>
      <c r="N389" s="43">
        <f t="shared" si="32"/>
        <v>82.983999999999995</v>
      </c>
      <c r="O389" s="31" t="s">
        <v>914</v>
      </c>
      <c r="P389" s="30"/>
    </row>
    <row r="390" spans="1:16" ht="27" customHeight="1" x14ac:dyDescent="0.15">
      <c r="A390" s="10">
        <v>389</v>
      </c>
      <c r="B390" s="83" t="s">
        <v>994</v>
      </c>
      <c r="C390" s="83" t="s">
        <v>995</v>
      </c>
      <c r="D390" s="83" t="s">
        <v>19</v>
      </c>
      <c r="E390" s="84" t="s">
        <v>229</v>
      </c>
      <c r="F390" s="18" t="s">
        <v>363</v>
      </c>
      <c r="G390" s="43">
        <v>83.3</v>
      </c>
      <c r="H390" s="43">
        <f t="shared" si="30"/>
        <v>33.32</v>
      </c>
      <c r="I390" s="43">
        <v>17.399999999999999</v>
      </c>
      <c r="J390" s="43">
        <v>71.680000000000007</v>
      </c>
      <c r="K390" s="43"/>
      <c r="L390" s="43">
        <f t="shared" si="29"/>
        <v>89.080000000000013</v>
      </c>
      <c r="M390" s="43">
        <f t="shared" si="31"/>
        <v>53.448000000000008</v>
      </c>
      <c r="N390" s="43">
        <f t="shared" si="32"/>
        <v>86.768000000000001</v>
      </c>
      <c r="O390" s="31" t="s">
        <v>914</v>
      </c>
      <c r="P390" s="30"/>
    </row>
    <row r="391" spans="1:16" ht="27" customHeight="1" x14ac:dyDescent="0.15">
      <c r="A391" s="10">
        <v>390</v>
      </c>
      <c r="B391" s="83" t="s">
        <v>996</v>
      </c>
      <c r="C391" s="83" t="s">
        <v>997</v>
      </c>
      <c r="D391" s="83" t="s">
        <v>19</v>
      </c>
      <c r="E391" s="84" t="s">
        <v>237</v>
      </c>
      <c r="F391" s="18" t="s">
        <v>366</v>
      </c>
      <c r="G391" s="43">
        <v>70</v>
      </c>
      <c r="H391" s="43">
        <f t="shared" si="30"/>
        <v>28</v>
      </c>
      <c r="I391" s="43">
        <v>8.98</v>
      </c>
      <c r="J391" s="43">
        <v>45</v>
      </c>
      <c r="K391" s="43">
        <v>35.6</v>
      </c>
      <c r="L391" s="43">
        <f>I391+J391+K391</f>
        <v>89.580000000000013</v>
      </c>
      <c r="M391" s="43">
        <f t="shared" si="31"/>
        <v>53.748000000000005</v>
      </c>
      <c r="N391" s="43">
        <f t="shared" si="32"/>
        <v>81.748000000000005</v>
      </c>
      <c r="O391" s="31" t="s">
        <v>914</v>
      </c>
      <c r="P391" s="30"/>
    </row>
    <row r="392" spans="1:16" ht="27" customHeight="1" x14ac:dyDescent="0.15">
      <c r="A392" s="10">
        <v>391</v>
      </c>
      <c r="B392" s="83" t="s">
        <v>998</v>
      </c>
      <c r="C392" s="83" t="s">
        <v>999</v>
      </c>
      <c r="D392" s="83" t="s">
        <v>15</v>
      </c>
      <c r="E392" s="84" t="s">
        <v>237</v>
      </c>
      <c r="F392" s="18" t="s">
        <v>366</v>
      </c>
      <c r="G392" s="43">
        <v>66.5</v>
      </c>
      <c r="H392" s="43">
        <f t="shared" si="30"/>
        <v>26.6</v>
      </c>
      <c r="I392" s="43">
        <v>8.9</v>
      </c>
      <c r="J392" s="43">
        <v>44.7</v>
      </c>
      <c r="K392" s="43">
        <v>35.840000000000003</v>
      </c>
      <c r="L392" s="43">
        <f>I392+J392+K392</f>
        <v>89.44</v>
      </c>
      <c r="M392" s="43">
        <f t="shared" si="31"/>
        <v>53.663999999999994</v>
      </c>
      <c r="N392" s="43">
        <f t="shared" si="32"/>
        <v>80.263999999999996</v>
      </c>
      <c r="O392" s="31" t="s">
        <v>914</v>
      </c>
      <c r="P392" s="30"/>
    </row>
    <row r="393" spans="1:16" ht="27" customHeight="1" x14ac:dyDescent="0.15">
      <c r="A393" s="10">
        <v>392</v>
      </c>
      <c r="B393" s="85" t="s">
        <v>1000</v>
      </c>
      <c r="C393" s="86" t="s">
        <v>1001</v>
      </c>
      <c r="D393" s="87" t="s">
        <v>19</v>
      </c>
      <c r="E393" s="88" t="s">
        <v>724</v>
      </c>
      <c r="F393" s="86">
        <v>8132</v>
      </c>
      <c r="G393" s="89">
        <v>72.400000000000006</v>
      </c>
      <c r="H393" s="89">
        <f t="shared" si="30"/>
        <v>28.960000000000004</v>
      </c>
      <c r="I393" s="89">
        <v>8.9700000000000006</v>
      </c>
      <c r="J393" s="89">
        <v>43.9</v>
      </c>
      <c r="K393" s="89">
        <v>36.479999999999997</v>
      </c>
      <c r="L393" s="89">
        <f t="shared" ref="L393:L397" si="33">SUM(I393:K393)</f>
        <v>89.35</v>
      </c>
      <c r="M393" s="89">
        <f t="shared" si="31"/>
        <v>53.609999999999992</v>
      </c>
      <c r="N393" s="118">
        <f t="shared" si="32"/>
        <v>82.57</v>
      </c>
      <c r="O393" s="31" t="s">
        <v>1002</v>
      </c>
      <c r="P393" s="30"/>
    </row>
    <row r="394" spans="1:16" ht="27" customHeight="1" x14ac:dyDescent="0.15">
      <c r="A394" s="10">
        <v>393</v>
      </c>
      <c r="B394" s="85" t="s">
        <v>1003</v>
      </c>
      <c r="C394" s="86" t="s">
        <v>1004</v>
      </c>
      <c r="D394" s="87" t="s">
        <v>15</v>
      </c>
      <c r="E394" s="90" t="s">
        <v>1005</v>
      </c>
      <c r="F394" s="86">
        <v>8321</v>
      </c>
      <c r="G394" s="89">
        <v>46.3</v>
      </c>
      <c r="H394" s="89">
        <f t="shared" si="30"/>
        <v>18.52</v>
      </c>
      <c r="I394" s="89">
        <v>9.1999999999999993</v>
      </c>
      <c r="J394" s="89">
        <v>46.3</v>
      </c>
      <c r="K394" s="89">
        <v>36.479999999999997</v>
      </c>
      <c r="L394" s="89">
        <v>91.98</v>
      </c>
      <c r="M394" s="89">
        <f t="shared" si="31"/>
        <v>55.188000000000002</v>
      </c>
      <c r="N394" s="118">
        <f t="shared" si="32"/>
        <v>73.707999999999998</v>
      </c>
      <c r="O394" s="31" t="s">
        <v>1002</v>
      </c>
      <c r="P394" s="30"/>
    </row>
    <row r="395" spans="1:16" ht="27" customHeight="1" x14ac:dyDescent="0.15">
      <c r="A395" s="10">
        <v>394</v>
      </c>
      <c r="B395" s="85" t="s">
        <v>1006</v>
      </c>
      <c r="C395" s="86" t="s">
        <v>1007</v>
      </c>
      <c r="D395" s="87" t="s">
        <v>19</v>
      </c>
      <c r="E395" s="90" t="s">
        <v>299</v>
      </c>
      <c r="F395" s="86">
        <v>8430</v>
      </c>
      <c r="G395" s="89">
        <v>53.95</v>
      </c>
      <c r="H395" s="89">
        <f t="shared" si="30"/>
        <v>21.580000000000002</v>
      </c>
      <c r="I395" s="89">
        <v>8.9600000000000009</v>
      </c>
      <c r="J395" s="89">
        <v>44.3</v>
      </c>
      <c r="K395" s="89">
        <v>35.92</v>
      </c>
      <c r="L395" s="89">
        <f t="shared" si="33"/>
        <v>89.18</v>
      </c>
      <c r="M395" s="89">
        <f t="shared" si="31"/>
        <v>53.508000000000003</v>
      </c>
      <c r="N395" s="118">
        <f t="shared" si="32"/>
        <v>75.088000000000008</v>
      </c>
      <c r="O395" s="31" t="s">
        <v>1002</v>
      </c>
      <c r="P395" s="30"/>
    </row>
    <row r="396" spans="1:16" ht="27" customHeight="1" x14ac:dyDescent="0.15">
      <c r="A396" s="10">
        <v>395</v>
      </c>
      <c r="B396" s="85" t="s">
        <v>1008</v>
      </c>
      <c r="C396" s="86" t="s">
        <v>1009</v>
      </c>
      <c r="D396" s="87" t="s">
        <v>19</v>
      </c>
      <c r="E396" s="90" t="s">
        <v>1010</v>
      </c>
      <c r="F396" s="86">
        <v>9280</v>
      </c>
      <c r="G396" s="89">
        <v>43.4</v>
      </c>
      <c r="H396" s="89">
        <f t="shared" si="30"/>
        <v>17.36</v>
      </c>
      <c r="I396" s="89">
        <v>9.2200000000000006</v>
      </c>
      <c r="J396" s="89">
        <v>46.4</v>
      </c>
      <c r="K396" s="89">
        <v>37.200000000000003</v>
      </c>
      <c r="L396" s="89">
        <f t="shared" si="33"/>
        <v>92.82</v>
      </c>
      <c r="M396" s="89">
        <f t="shared" si="31"/>
        <v>55.691999999999993</v>
      </c>
      <c r="N396" s="118">
        <f t="shared" si="32"/>
        <v>73.051999999999992</v>
      </c>
      <c r="O396" s="31" t="s">
        <v>1002</v>
      </c>
      <c r="P396" s="30"/>
    </row>
    <row r="397" spans="1:16" ht="27" customHeight="1" x14ac:dyDescent="0.15">
      <c r="A397" s="10">
        <v>396</v>
      </c>
      <c r="B397" s="85" t="s">
        <v>1011</v>
      </c>
      <c r="C397" s="86" t="s">
        <v>1012</v>
      </c>
      <c r="D397" s="87" t="s">
        <v>15</v>
      </c>
      <c r="E397" s="90" t="s">
        <v>1005</v>
      </c>
      <c r="F397" s="86">
        <v>9321</v>
      </c>
      <c r="G397" s="89">
        <v>47</v>
      </c>
      <c r="H397" s="89">
        <f t="shared" si="30"/>
        <v>18.8</v>
      </c>
      <c r="I397" s="89">
        <v>8.64</v>
      </c>
      <c r="J397" s="89">
        <v>42.5</v>
      </c>
      <c r="K397" s="89">
        <v>34.4</v>
      </c>
      <c r="L397" s="89">
        <f t="shared" si="33"/>
        <v>85.539999999999992</v>
      </c>
      <c r="M397" s="89">
        <f t="shared" si="31"/>
        <v>51.323999999999991</v>
      </c>
      <c r="N397" s="118">
        <f t="shared" si="32"/>
        <v>70.123999999999995</v>
      </c>
      <c r="O397" s="31" t="s">
        <v>1002</v>
      </c>
      <c r="P397" s="30"/>
    </row>
    <row r="398" spans="1:16" ht="27" customHeight="1" x14ac:dyDescent="0.15">
      <c r="A398" s="10">
        <v>397</v>
      </c>
      <c r="B398" s="91" t="s">
        <v>1013</v>
      </c>
      <c r="C398" s="92" t="s">
        <v>1014</v>
      </c>
      <c r="D398" s="93" t="s">
        <v>19</v>
      </c>
      <c r="E398" s="94" t="s">
        <v>1015</v>
      </c>
      <c r="F398" s="92">
        <v>8103</v>
      </c>
      <c r="G398" s="95">
        <v>68.2</v>
      </c>
      <c r="H398" s="95">
        <f t="shared" si="30"/>
        <v>27.28</v>
      </c>
      <c r="I398" s="119">
        <v>8.48</v>
      </c>
      <c r="J398" s="119">
        <v>43.1</v>
      </c>
      <c r="K398" s="95">
        <v>36.72</v>
      </c>
      <c r="L398" s="95">
        <f t="shared" ref="L398:L403" si="34">I398+J398+K398</f>
        <v>88.3</v>
      </c>
      <c r="M398" s="95">
        <f t="shared" si="31"/>
        <v>52.98</v>
      </c>
      <c r="N398" s="120">
        <f t="shared" si="32"/>
        <v>80.259999999999991</v>
      </c>
      <c r="O398" s="31" t="s">
        <v>1016</v>
      </c>
      <c r="P398" s="30"/>
    </row>
    <row r="399" spans="1:16" ht="27" customHeight="1" x14ac:dyDescent="0.15">
      <c r="A399" s="10">
        <v>398</v>
      </c>
      <c r="B399" s="91" t="s">
        <v>1017</v>
      </c>
      <c r="C399" s="92" t="s">
        <v>1018</v>
      </c>
      <c r="D399" s="93" t="s">
        <v>15</v>
      </c>
      <c r="E399" s="94" t="s">
        <v>1019</v>
      </c>
      <c r="F399" s="92">
        <v>8128</v>
      </c>
      <c r="G399" s="95">
        <v>61.6</v>
      </c>
      <c r="H399" s="95">
        <f t="shared" si="30"/>
        <v>24.64</v>
      </c>
      <c r="I399" s="95">
        <v>8.44</v>
      </c>
      <c r="J399" s="95">
        <v>44.6</v>
      </c>
      <c r="K399" s="95">
        <v>35.92</v>
      </c>
      <c r="L399" s="95">
        <f t="shared" si="34"/>
        <v>88.960000000000008</v>
      </c>
      <c r="M399" s="95">
        <f t="shared" si="31"/>
        <v>53.376000000000005</v>
      </c>
      <c r="N399" s="120">
        <f t="shared" si="32"/>
        <v>78.016000000000005</v>
      </c>
      <c r="O399" s="31" t="s">
        <v>1016</v>
      </c>
      <c r="P399" s="30"/>
    </row>
    <row r="400" spans="1:16" ht="27" customHeight="1" x14ac:dyDescent="0.15">
      <c r="A400" s="10">
        <v>399</v>
      </c>
      <c r="B400" s="91" t="s">
        <v>1020</v>
      </c>
      <c r="C400" s="92" t="s">
        <v>1021</v>
      </c>
      <c r="D400" s="93" t="s">
        <v>19</v>
      </c>
      <c r="E400" s="94" t="s">
        <v>1022</v>
      </c>
      <c r="F400" s="92">
        <v>8134</v>
      </c>
      <c r="G400" s="96">
        <v>70</v>
      </c>
      <c r="H400" s="95">
        <f t="shared" si="30"/>
        <v>28</v>
      </c>
      <c r="I400" s="96">
        <v>9.1999999999999993</v>
      </c>
      <c r="J400" s="121" t="s">
        <v>1023</v>
      </c>
      <c r="K400" s="95">
        <v>35.44</v>
      </c>
      <c r="L400" s="95">
        <f t="shared" si="34"/>
        <v>91.039999999999992</v>
      </c>
      <c r="M400" s="95">
        <f t="shared" si="31"/>
        <v>54.623999999999995</v>
      </c>
      <c r="N400" s="120">
        <f t="shared" si="32"/>
        <v>82.623999999999995</v>
      </c>
      <c r="O400" s="31" t="s">
        <v>1016</v>
      </c>
      <c r="P400" s="30"/>
    </row>
    <row r="401" spans="1:16" ht="27" customHeight="1" x14ac:dyDescent="0.15">
      <c r="A401" s="10">
        <v>400</v>
      </c>
      <c r="B401" s="97" t="s">
        <v>1024</v>
      </c>
      <c r="C401" s="98" t="s">
        <v>1025</v>
      </c>
      <c r="D401" s="98" t="s">
        <v>19</v>
      </c>
      <c r="E401" s="99" t="s">
        <v>1026</v>
      </c>
      <c r="F401" s="98">
        <v>8320</v>
      </c>
      <c r="G401" s="95">
        <v>49.3</v>
      </c>
      <c r="H401" s="95">
        <f t="shared" si="30"/>
        <v>19.72</v>
      </c>
      <c r="I401" s="95">
        <v>8.7200000000000006</v>
      </c>
      <c r="J401" s="95">
        <v>44.2</v>
      </c>
      <c r="K401" s="95">
        <v>35.04</v>
      </c>
      <c r="L401" s="95">
        <f t="shared" si="34"/>
        <v>87.960000000000008</v>
      </c>
      <c r="M401" s="95">
        <f t="shared" si="31"/>
        <v>52.776000000000003</v>
      </c>
      <c r="N401" s="120">
        <f t="shared" si="32"/>
        <v>72.496000000000009</v>
      </c>
      <c r="O401" s="31" t="s">
        <v>1016</v>
      </c>
      <c r="P401" s="30"/>
    </row>
    <row r="402" spans="1:16" ht="27" customHeight="1" x14ac:dyDescent="0.15">
      <c r="A402" s="10">
        <v>401</v>
      </c>
      <c r="B402" s="97" t="s">
        <v>1027</v>
      </c>
      <c r="C402" s="98" t="s">
        <v>1028</v>
      </c>
      <c r="D402" s="98" t="s">
        <v>19</v>
      </c>
      <c r="E402" s="99" t="s">
        <v>1029</v>
      </c>
      <c r="F402" s="98">
        <v>8351</v>
      </c>
      <c r="G402" s="95">
        <v>62.5</v>
      </c>
      <c r="H402" s="95">
        <f t="shared" si="30"/>
        <v>25</v>
      </c>
      <c r="I402" s="95">
        <v>8.64</v>
      </c>
      <c r="J402" s="95">
        <v>43.3</v>
      </c>
      <c r="K402" s="95">
        <v>34.479999999999997</v>
      </c>
      <c r="L402" s="95">
        <f t="shared" si="34"/>
        <v>86.419999999999987</v>
      </c>
      <c r="M402" s="95">
        <f t="shared" si="31"/>
        <v>51.85199999999999</v>
      </c>
      <c r="N402" s="120">
        <f t="shared" si="32"/>
        <v>76.85199999999999</v>
      </c>
      <c r="O402" s="31" t="s">
        <v>1016</v>
      </c>
      <c r="P402" s="30"/>
    </row>
    <row r="403" spans="1:16" ht="27" customHeight="1" x14ac:dyDescent="0.15">
      <c r="A403" s="10">
        <v>402</v>
      </c>
      <c r="B403" s="97" t="s">
        <v>1030</v>
      </c>
      <c r="C403" s="98" t="s">
        <v>1031</v>
      </c>
      <c r="D403" s="98" t="s">
        <v>15</v>
      </c>
      <c r="E403" s="99" t="s">
        <v>1032</v>
      </c>
      <c r="F403" s="98">
        <v>8353</v>
      </c>
      <c r="G403" s="95">
        <v>41.4</v>
      </c>
      <c r="H403" s="95">
        <f t="shared" si="30"/>
        <v>16.559999999999999</v>
      </c>
      <c r="I403" s="95">
        <v>8.7799999999999994</v>
      </c>
      <c r="J403" s="95">
        <v>45.3</v>
      </c>
      <c r="K403" s="95">
        <v>35.04</v>
      </c>
      <c r="L403" s="95">
        <f t="shared" si="34"/>
        <v>89.12</v>
      </c>
      <c r="M403" s="95">
        <f t="shared" si="31"/>
        <v>53.472000000000001</v>
      </c>
      <c r="N403" s="120">
        <f t="shared" si="32"/>
        <v>70.031999999999996</v>
      </c>
      <c r="O403" s="31" t="s">
        <v>1016</v>
      </c>
      <c r="P403" s="30"/>
    </row>
    <row r="404" spans="1:16" ht="27" customHeight="1" x14ac:dyDescent="0.15">
      <c r="A404" s="10">
        <v>403</v>
      </c>
      <c r="B404" s="97" t="s">
        <v>1033</v>
      </c>
      <c r="C404" s="98" t="s">
        <v>1034</v>
      </c>
      <c r="D404" s="98" t="s">
        <v>19</v>
      </c>
      <c r="E404" s="99" t="s">
        <v>1035</v>
      </c>
      <c r="F404" s="98">
        <v>9036</v>
      </c>
      <c r="G404" s="95">
        <v>75.2</v>
      </c>
      <c r="H404" s="95">
        <f t="shared" si="30"/>
        <v>30.080000000000002</v>
      </c>
      <c r="I404" s="95">
        <v>17.16</v>
      </c>
      <c r="J404" s="95">
        <v>71.84</v>
      </c>
      <c r="K404" s="95">
        <v>0</v>
      </c>
      <c r="L404" s="95">
        <f>I404+J404</f>
        <v>89</v>
      </c>
      <c r="M404" s="95">
        <f t="shared" si="31"/>
        <v>53.4</v>
      </c>
      <c r="N404" s="95">
        <f t="shared" si="32"/>
        <v>83.48</v>
      </c>
      <c r="O404" s="31" t="s">
        <v>1016</v>
      </c>
      <c r="P404" s="30"/>
    </row>
    <row r="405" spans="1:16" ht="27" customHeight="1" x14ac:dyDescent="0.15">
      <c r="A405" s="10">
        <v>404</v>
      </c>
      <c r="B405" s="18" t="s">
        <v>1036</v>
      </c>
      <c r="C405" s="18" t="s">
        <v>1037</v>
      </c>
      <c r="D405" s="18" t="s">
        <v>19</v>
      </c>
      <c r="E405" s="19" t="s">
        <v>504</v>
      </c>
      <c r="F405" s="18" t="s">
        <v>1038</v>
      </c>
      <c r="G405" s="43">
        <v>74.7</v>
      </c>
      <c r="H405" s="43">
        <f t="shared" si="30"/>
        <v>29.880000000000003</v>
      </c>
      <c r="I405" s="43">
        <v>17.920000000000002</v>
      </c>
      <c r="J405" s="43">
        <v>72.64</v>
      </c>
      <c r="K405" s="43"/>
      <c r="L405" s="43">
        <f t="shared" ref="L405:L420" si="35">I405+J405+K405</f>
        <v>90.56</v>
      </c>
      <c r="M405" s="43">
        <f t="shared" si="31"/>
        <v>54.335999999999999</v>
      </c>
      <c r="N405" s="43">
        <f t="shared" si="32"/>
        <v>84.216000000000008</v>
      </c>
      <c r="O405" s="31" t="s">
        <v>1039</v>
      </c>
      <c r="P405" s="30"/>
    </row>
    <row r="406" spans="1:16" ht="27" customHeight="1" x14ac:dyDescent="0.15">
      <c r="A406" s="10">
        <v>405</v>
      </c>
      <c r="B406" s="18" t="s">
        <v>1040</v>
      </c>
      <c r="C406" s="18" t="s">
        <v>1041</v>
      </c>
      <c r="D406" s="18" t="s">
        <v>19</v>
      </c>
      <c r="E406" s="19" t="s">
        <v>369</v>
      </c>
      <c r="F406" s="18" t="s">
        <v>849</v>
      </c>
      <c r="G406" s="43">
        <v>74.5</v>
      </c>
      <c r="H406" s="43">
        <f t="shared" si="30"/>
        <v>29.8</v>
      </c>
      <c r="I406" s="43">
        <v>17.32</v>
      </c>
      <c r="J406" s="43">
        <v>66.72</v>
      </c>
      <c r="K406" s="43"/>
      <c r="L406" s="43">
        <f t="shared" si="35"/>
        <v>84.039999999999992</v>
      </c>
      <c r="M406" s="43">
        <f t="shared" si="31"/>
        <v>50.423999999999992</v>
      </c>
      <c r="N406" s="43">
        <f t="shared" si="32"/>
        <v>80.22399999999999</v>
      </c>
      <c r="O406" s="31" t="s">
        <v>1039</v>
      </c>
      <c r="P406" s="30"/>
    </row>
    <row r="407" spans="1:16" ht="27" customHeight="1" x14ac:dyDescent="0.15">
      <c r="A407" s="10">
        <v>406</v>
      </c>
      <c r="B407" s="18" t="s">
        <v>1042</v>
      </c>
      <c r="C407" s="18" t="s">
        <v>1043</v>
      </c>
      <c r="D407" s="18" t="s">
        <v>19</v>
      </c>
      <c r="E407" s="19" t="s">
        <v>60</v>
      </c>
      <c r="F407" s="18" t="s">
        <v>779</v>
      </c>
      <c r="G407" s="43">
        <v>79.25</v>
      </c>
      <c r="H407" s="43">
        <f t="shared" si="30"/>
        <v>31.700000000000003</v>
      </c>
      <c r="I407" s="43">
        <v>16.28</v>
      </c>
      <c r="J407" s="43">
        <v>64.64</v>
      </c>
      <c r="K407" s="43"/>
      <c r="L407" s="43">
        <f t="shared" si="35"/>
        <v>80.92</v>
      </c>
      <c r="M407" s="43">
        <f t="shared" si="31"/>
        <v>48.552</v>
      </c>
      <c r="N407" s="43">
        <f t="shared" si="32"/>
        <v>80.25200000000001</v>
      </c>
      <c r="O407" s="31" t="s">
        <v>1039</v>
      </c>
      <c r="P407" s="30"/>
    </row>
    <row r="408" spans="1:16" ht="27" customHeight="1" x14ac:dyDescent="0.15">
      <c r="A408" s="10">
        <v>407</v>
      </c>
      <c r="B408" s="18" t="s">
        <v>1044</v>
      </c>
      <c r="C408" s="18" t="s">
        <v>1045</v>
      </c>
      <c r="D408" s="18" t="s">
        <v>19</v>
      </c>
      <c r="E408" s="19" t="s">
        <v>531</v>
      </c>
      <c r="F408" s="18" t="s">
        <v>1046</v>
      </c>
      <c r="G408" s="43">
        <v>83</v>
      </c>
      <c r="H408" s="43">
        <f t="shared" si="30"/>
        <v>33.200000000000003</v>
      </c>
      <c r="I408" s="43">
        <v>16.68</v>
      </c>
      <c r="J408" s="43">
        <v>68.48</v>
      </c>
      <c r="K408" s="43"/>
      <c r="L408" s="43">
        <f t="shared" si="35"/>
        <v>85.16</v>
      </c>
      <c r="M408" s="43">
        <f t="shared" si="31"/>
        <v>51.095999999999997</v>
      </c>
      <c r="N408" s="43">
        <f t="shared" si="32"/>
        <v>84.295999999999992</v>
      </c>
      <c r="O408" s="31" t="s">
        <v>1039</v>
      </c>
      <c r="P408" s="30"/>
    </row>
    <row r="409" spans="1:16" ht="27" customHeight="1" x14ac:dyDescent="0.15">
      <c r="A409" s="10">
        <v>408</v>
      </c>
      <c r="B409" s="18" t="s">
        <v>1047</v>
      </c>
      <c r="C409" s="18" t="s">
        <v>1048</v>
      </c>
      <c r="D409" s="18" t="s">
        <v>15</v>
      </c>
      <c r="E409" s="19" t="s">
        <v>1049</v>
      </c>
      <c r="F409" s="18" t="s">
        <v>1050</v>
      </c>
      <c r="G409" s="43">
        <v>43.7</v>
      </c>
      <c r="H409" s="43">
        <f t="shared" si="30"/>
        <v>17.48</v>
      </c>
      <c r="I409" s="43">
        <v>9.5399999999999991</v>
      </c>
      <c r="J409" s="43">
        <v>45.4</v>
      </c>
      <c r="K409" s="43">
        <v>35.6</v>
      </c>
      <c r="L409" s="43">
        <f t="shared" si="35"/>
        <v>90.539999999999992</v>
      </c>
      <c r="M409" s="43">
        <f t="shared" si="31"/>
        <v>54.323999999999991</v>
      </c>
      <c r="N409" s="43">
        <f t="shared" si="32"/>
        <v>71.803999999999988</v>
      </c>
      <c r="O409" s="31" t="s">
        <v>1039</v>
      </c>
      <c r="P409" s="30"/>
    </row>
    <row r="410" spans="1:16" ht="27" customHeight="1" x14ac:dyDescent="0.15">
      <c r="A410" s="10">
        <v>409</v>
      </c>
      <c r="B410" s="18" t="s">
        <v>1051</v>
      </c>
      <c r="C410" s="18" t="s">
        <v>1052</v>
      </c>
      <c r="D410" s="18" t="s">
        <v>19</v>
      </c>
      <c r="E410" s="19" t="s">
        <v>1053</v>
      </c>
      <c r="F410" s="18" t="s">
        <v>1054</v>
      </c>
      <c r="G410" s="43">
        <v>46.8</v>
      </c>
      <c r="H410" s="43">
        <f t="shared" si="30"/>
        <v>18.72</v>
      </c>
      <c r="I410" s="43">
        <v>9.14</v>
      </c>
      <c r="J410" s="43">
        <v>45.4</v>
      </c>
      <c r="K410" s="43">
        <v>37.76</v>
      </c>
      <c r="L410" s="43">
        <f t="shared" si="35"/>
        <v>92.3</v>
      </c>
      <c r="M410" s="43">
        <f t="shared" si="31"/>
        <v>55.379999999999995</v>
      </c>
      <c r="N410" s="43">
        <f t="shared" si="32"/>
        <v>74.099999999999994</v>
      </c>
      <c r="O410" s="31" t="s">
        <v>1039</v>
      </c>
      <c r="P410" s="30"/>
    </row>
    <row r="411" spans="1:16" ht="27" customHeight="1" x14ac:dyDescent="0.15">
      <c r="A411" s="10">
        <v>410</v>
      </c>
      <c r="B411" s="18" t="s">
        <v>1055</v>
      </c>
      <c r="C411" s="18" t="s">
        <v>1056</v>
      </c>
      <c r="D411" s="18" t="s">
        <v>19</v>
      </c>
      <c r="E411" s="19" t="s">
        <v>1057</v>
      </c>
      <c r="F411" s="18" t="s">
        <v>1058</v>
      </c>
      <c r="G411" s="43">
        <v>74.7</v>
      </c>
      <c r="H411" s="43">
        <f t="shared" si="30"/>
        <v>29.880000000000003</v>
      </c>
      <c r="I411" s="43">
        <v>8.86</v>
      </c>
      <c r="J411" s="43">
        <v>43.6</v>
      </c>
      <c r="K411" s="43">
        <v>36.56</v>
      </c>
      <c r="L411" s="43">
        <f t="shared" si="35"/>
        <v>89.02000000000001</v>
      </c>
      <c r="M411" s="43">
        <f t="shared" si="31"/>
        <v>53.412000000000006</v>
      </c>
      <c r="N411" s="43">
        <f t="shared" si="32"/>
        <v>83.292000000000002</v>
      </c>
      <c r="O411" s="31" t="s">
        <v>1039</v>
      </c>
      <c r="P411" s="30"/>
    </row>
    <row r="412" spans="1:16" ht="27" customHeight="1" x14ac:dyDescent="0.15">
      <c r="A412" s="10">
        <v>411</v>
      </c>
      <c r="B412" s="18" t="s">
        <v>1059</v>
      </c>
      <c r="C412" s="18" t="s">
        <v>1060</v>
      </c>
      <c r="D412" s="18" t="s">
        <v>19</v>
      </c>
      <c r="E412" s="19" t="s">
        <v>1061</v>
      </c>
      <c r="F412" s="18" t="s">
        <v>1062</v>
      </c>
      <c r="G412" s="43">
        <v>52.5</v>
      </c>
      <c r="H412" s="43">
        <f t="shared" si="30"/>
        <v>21</v>
      </c>
      <c r="I412" s="43">
        <v>8.7799999999999994</v>
      </c>
      <c r="J412" s="43">
        <v>44.3</v>
      </c>
      <c r="K412" s="43">
        <v>35.36</v>
      </c>
      <c r="L412" s="43">
        <f t="shared" si="35"/>
        <v>88.44</v>
      </c>
      <c r="M412" s="43">
        <f t="shared" si="31"/>
        <v>53.064</v>
      </c>
      <c r="N412" s="43">
        <f t="shared" si="32"/>
        <v>74.063999999999993</v>
      </c>
      <c r="O412" s="31" t="s">
        <v>1039</v>
      </c>
      <c r="P412" s="30"/>
    </row>
    <row r="413" spans="1:16" ht="27" customHeight="1" x14ac:dyDescent="0.15">
      <c r="A413" s="10">
        <v>412</v>
      </c>
      <c r="B413" s="18" t="s">
        <v>1063</v>
      </c>
      <c r="C413" s="18" t="s">
        <v>1064</v>
      </c>
      <c r="D413" s="18" t="s">
        <v>19</v>
      </c>
      <c r="E413" s="19" t="s">
        <v>53</v>
      </c>
      <c r="F413" s="18" t="s">
        <v>686</v>
      </c>
      <c r="G413" s="43">
        <v>73.599999999999994</v>
      </c>
      <c r="H413" s="43">
        <f t="shared" si="30"/>
        <v>29.439999999999998</v>
      </c>
      <c r="I413" s="43">
        <v>16.88</v>
      </c>
      <c r="J413" s="43">
        <v>70.72</v>
      </c>
      <c r="K413" s="43"/>
      <c r="L413" s="43">
        <f t="shared" si="35"/>
        <v>87.6</v>
      </c>
      <c r="M413" s="43">
        <f t="shared" si="31"/>
        <v>52.559999999999995</v>
      </c>
      <c r="N413" s="43">
        <f t="shared" si="32"/>
        <v>82</v>
      </c>
      <c r="O413" s="31" t="s">
        <v>1039</v>
      </c>
      <c r="P413" s="30"/>
    </row>
    <row r="414" spans="1:16" ht="27" customHeight="1" x14ac:dyDescent="0.15">
      <c r="A414" s="10">
        <v>413</v>
      </c>
      <c r="B414" s="18" t="s">
        <v>1065</v>
      </c>
      <c r="C414" s="18" t="s">
        <v>1066</v>
      </c>
      <c r="D414" s="18" t="s">
        <v>19</v>
      </c>
      <c r="E414" s="19" t="s">
        <v>1067</v>
      </c>
      <c r="F414" s="18" t="s">
        <v>1068</v>
      </c>
      <c r="G414" s="43">
        <v>71.099999999999994</v>
      </c>
      <c r="H414" s="43">
        <f t="shared" si="30"/>
        <v>28.439999999999998</v>
      </c>
      <c r="I414" s="43">
        <v>17.36</v>
      </c>
      <c r="J414" s="43">
        <v>71.52</v>
      </c>
      <c r="K414" s="43"/>
      <c r="L414" s="43">
        <f t="shared" si="35"/>
        <v>88.88</v>
      </c>
      <c r="M414" s="43">
        <f t="shared" si="31"/>
        <v>53.327999999999996</v>
      </c>
      <c r="N414" s="43">
        <f t="shared" si="32"/>
        <v>81.768000000000001</v>
      </c>
      <c r="O414" s="31" t="s">
        <v>1039</v>
      </c>
      <c r="P414" s="30"/>
    </row>
    <row r="415" spans="1:16" ht="27" customHeight="1" x14ac:dyDescent="0.15">
      <c r="A415" s="10">
        <v>414</v>
      </c>
      <c r="B415" s="18" t="s">
        <v>1069</v>
      </c>
      <c r="C415" s="18" t="s">
        <v>1070</v>
      </c>
      <c r="D415" s="18" t="s">
        <v>19</v>
      </c>
      <c r="E415" s="19" t="s">
        <v>57</v>
      </c>
      <c r="F415" s="18" t="s">
        <v>693</v>
      </c>
      <c r="G415" s="43">
        <v>71.599999999999994</v>
      </c>
      <c r="H415" s="43">
        <f t="shared" si="30"/>
        <v>28.64</v>
      </c>
      <c r="I415" s="43">
        <v>17.32</v>
      </c>
      <c r="J415" s="43">
        <v>67.52</v>
      </c>
      <c r="K415" s="43"/>
      <c r="L415" s="43">
        <f t="shared" si="35"/>
        <v>84.84</v>
      </c>
      <c r="M415" s="43">
        <f t="shared" si="31"/>
        <v>50.904000000000003</v>
      </c>
      <c r="N415" s="43">
        <f t="shared" si="32"/>
        <v>79.544000000000011</v>
      </c>
      <c r="O415" s="31" t="s">
        <v>1039</v>
      </c>
      <c r="P415" s="30"/>
    </row>
    <row r="416" spans="1:16" ht="27" customHeight="1" x14ac:dyDescent="0.15">
      <c r="A416" s="10">
        <v>415</v>
      </c>
      <c r="B416" s="18" t="s">
        <v>1071</v>
      </c>
      <c r="C416" s="18" t="s">
        <v>1072</v>
      </c>
      <c r="D416" s="18" t="s">
        <v>15</v>
      </c>
      <c r="E416" s="19" t="s">
        <v>441</v>
      </c>
      <c r="F416" s="18" t="s">
        <v>721</v>
      </c>
      <c r="G416" s="43">
        <v>63</v>
      </c>
      <c r="H416" s="43">
        <f t="shared" si="30"/>
        <v>25.200000000000003</v>
      </c>
      <c r="I416" s="43">
        <v>8.82</v>
      </c>
      <c r="J416" s="43">
        <v>44.7</v>
      </c>
      <c r="K416" s="43">
        <v>29.36</v>
      </c>
      <c r="L416" s="43">
        <f t="shared" si="35"/>
        <v>82.88</v>
      </c>
      <c r="M416" s="43">
        <f t="shared" si="31"/>
        <v>49.727999999999994</v>
      </c>
      <c r="N416" s="43">
        <f t="shared" si="32"/>
        <v>74.927999999999997</v>
      </c>
      <c r="O416" s="31" t="s">
        <v>1039</v>
      </c>
      <c r="P416" s="30"/>
    </row>
    <row r="417" spans="1:16" ht="27" customHeight="1" x14ac:dyDescent="0.15">
      <c r="A417" s="10">
        <v>416</v>
      </c>
      <c r="B417" s="18" t="s">
        <v>1073</v>
      </c>
      <c r="C417" s="18" t="s">
        <v>1074</v>
      </c>
      <c r="D417" s="18" t="s">
        <v>19</v>
      </c>
      <c r="E417" s="19" t="s">
        <v>1075</v>
      </c>
      <c r="F417" s="18" t="s">
        <v>1076</v>
      </c>
      <c r="G417" s="43">
        <v>53.2</v>
      </c>
      <c r="H417" s="43">
        <f t="shared" si="30"/>
        <v>21.28</v>
      </c>
      <c r="I417" s="43">
        <v>8.81</v>
      </c>
      <c r="J417" s="43">
        <v>44.1</v>
      </c>
      <c r="K417" s="43">
        <v>33</v>
      </c>
      <c r="L417" s="43">
        <f t="shared" si="35"/>
        <v>85.91</v>
      </c>
      <c r="M417" s="43">
        <f t="shared" si="31"/>
        <v>51.545999999999999</v>
      </c>
      <c r="N417" s="43">
        <f t="shared" si="32"/>
        <v>72.825999999999993</v>
      </c>
      <c r="O417" s="31" t="s">
        <v>1039</v>
      </c>
      <c r="P417" s="30"/>
    </row>
    <row r="418" spans="1:16" ht="27" customHeight="1" x14ac:dyDescent="0.15">
      <c r="A418" s="10">
        <v>417</v>
      </c>
      <c r="B418" s="18" t="s">
        <v>1077</v>
      </c>
      <c r="C418" s="18" t="s">
        <v>1078</v>
      </c>
      <c r="D418" s="18" t="s">
        <v>19</v>
      </c>
      <c r="E418" s="19" t="s">
        <v>1079</v>
      </c>
      <c r="F418" s="18" t="s">
        <v>1080</v>
      </c>
      <c r="G418" s="43">
        <v>76</v>
      </c>
      <c r="H418" s="43">
        <f t="shared" si="30"/>
        <v>30.400000000000002</v>
      </c>
      <c r="I418" s="43">
        <v>8.8800000000000008</v>
      </c>
      <c r="J418" s="43">
        <v>45.2</v>
      </c>
      <c r="K418" s="43">
        <v>28.8</v>
      </c>
      <c r="L418" s="43">
        <f t="shared" si="35"/>
        <v>82.88000000000001</v>
      </c>
      <c r="M418" s="43">
        <f t="shared" si="31"/>
        <v>49.728000000000002</v>
      </c>
      <c r="N418" s="43">
        <f t="shared" si="32"/>
        <v>80.128</v>
      </c>
      <c r="O418" s="31" t="s">
        <v>1039</v>
      </c>
      <c r="P418" s="30"/>
    </row>
    <row r="419" spans="1:16" ht="27" customHeight="1" x14ac:dyDescent="0.15">
      <c r="A419" s="10">
        <v>418</v>
      </c>
      <c r="B419" s="18" t="s">
        <v>1081</v>
      </c>
      <c r="C419" s="18" t="s">
        <v>1082</v>
      </c>
      <c r="D419" s="18" t="s">
        <v>19</v>
      </c>
      <c r="E419" s="19" t="s">
        <v>1083</v>
      </c>
      <c r="F419" s="18" t="s">
        <v>1084</v>
      </c>
      <c r="G419" s="43">
        <v>45</v>
      </c>
      <c r="H419" s="43">
        <f t="shared" si="30"/>
        <v>18</v>
      </c>
      <c r="I419" s="43">
        <v>9.34</v>
      </c>
      <c r="J419" s="43">
        <v>46.6</v>
      </c>
      <c r="K419" s="43">
        <v>38.08</v>
      </c>
      <c r="L419" s="43">
        <f t="shared" si="35"/>
        <v>94.02</v>
      </c>
      <c r="M419" s="43">
        <f t="shared" si="31"/>
        <v>56.411999999999999</v>
      </c>
      <c r="N419" s="43">
        <f t="shared" si="32"/>
        <v>74.412000000000006</v>
      </c>
      <c r="O419" s="31" t="s">
        <v>1039</v>
      </c>
      <c r="P419" s="30"/>
    </row>
    <row r="420" spans="1:16" ht="27" customHeight="1" x14ac:dyDescent="0.15">
      <c r="A420" s="10">
        <v>419</v>
      </c>
      <c r="B420" s="18" t="s">
        <v>1085</v>
      </c>
      <c r="C420" s="18" t="s">
        <v>1086</v>
      </c>
      <c r="D420" s="18" t="s">
        <v>19</v>
      </c>
      <c r="E420" s="19" t="s">
        <v>1087</v>
      </c>
      <c r="F420" s="18" t="s">
        <v>1088</v>
      </c>
      <c r="G420" s="43" t="s">
        <v>24</v>
      </c>
      <c r="H420" s="43" t="s">
        <v>25</v>
      </c>
      <c r="I420" s="43">
        <v>8.76</v>
      </c>
      <c r="J420" s="43">
        <v>44.3</v>
      </c>
      <c r="K420" s="43">
        <v>34</v>
      </c>
      <c r="L420" s="43">
        <f t="shared" si="35"/>
        <v>87.06</v>
      </c>
      <c r="M420" s="43"/>
      <c r="N420" s="43">
        <f>L420</f>
        <v>87.06</v>
      </c>
      <c r="O420" s="31" t="s">
        <v>1039</v>
      </c>
      <c r="P420" s="30"/>
    </row>
    <row r="421" spans="1:16" ht="27" customHeight="1" x14ac:dyDescent="0.15">
      <c r="A421" s="10">
        <v>420</v>
      </c>
      <c r="B421" s="100" t="s">
        <v>1089</v>
      </c>
      <c r="C421" s="100" t="s">
        <v>1090</v>
      </c>
      <c r="D421" s="100" t="s">
        <v>19</v>
      </c>
      <c r="E421" s="101" t="s">
        <v>369</v>
      </c>
      <c r="F421" s="102" t="s">
        <v>849</v>
      </c>
      <c r="G421" s="43">
        <v>76.8</v>
      </c>
      <c r="H421" s="43">
        <v>30.72</v>
      </c>
      <c r="I421" s="43">
        <v>17.2</v>
      </c>
      <c r="J421" s="43">
        <v>67.52</v>
      </c>
      <c r="K421" s="43"/>
      <c r="L421" s="43">
        <v>84.72</v>
      </c>
      <c r="M421" s="43">
        <v>50.83</v>
      </c>
      <c r="N421" s="43">
        <v>81.55</v>
      </c>
      <c r="O421" s="31" t="s">
        <v>1091</v>
      </c>
      <c r="P421" s="30"/>
    </row>
    <row r="422" spans="1:16" customFormat="1" ht="27" customHeight="1" x14ac:dyDescent="0.15">
      <c r="A422" s="10">
        <v>421</v>
      </c>
      <c r="B422" s="100" t="s">
        <v>1092</v>
      </c>
      <c r="C422" s="100" t="s">
        <v>1093</v>
      </c>
      <c r="D422" s="100" t="s">
        <v>19</v>
      </c>
      <c r="E422" s="101" t="s">
        <v>60</v>
      </c>
      <c r="F422" s="102" t="s">
        <v>779</v>
      </c>
      <c r="G422" s="43">
        <v>80</v>
      </c>
      <c r="H422" s="43">
        <v>32</v>
      </c>
      <c r="I422" s="43">
        <v>16.440000000000001</v>
      </c>
      <c r="J422" s="43">
        <v>68.8</v>
      </c>
      <c r="K422" s="43"/>
      <c r="L422" s="43">
        <v>85.24</v>
      </c>
      <c r="M422" s="43">
        <v>51.14</v>
      </c>
      <c r="N422" s="43">
        <v>83.14</v>
      </c>
      <c r="O422" s="31" t="s">
        <v>1091</v>
      </c>
      <c r="P422" s="30"/>
    </row>
    <row r="423" spans="1:16" customFormat="1" ht="27" customHeight="1" x14ac:dyDescent="0.15">
      <c r="A423" s="10">
        <v>422</v>
      </c>
      <c r="B423" s="100" t="s">
        <v>1094</v>
      </c>
      <c r="C423" s="100" t="s">
        <v>1095</v>
      </c>
      <c r="D423" s="100" t="s">
        <v>19</v>
      </c>
      <c r="E423" s="101" t="s">
        <v>283</v>
      </c>
      <c r="F423" s="102" t="s">
        <v>783</v>
      </c>
      <c r="G423" s="43">
        <v>76.2</v>
      </c>
      <c r="H423" s="43">
        <v>30.48</v>
      </c>
      <c r="I423" s="43">
        <v>16.760000000000002</v>
      </c>
      <c r="J423" s="43">
        <v>67.52</v>
      </c>
      <c r="K423" s="43"/>
      <c r="L423" s="43">
        <v>84.28</v>
      </c>
      <c r="M423" s="43">
        <v>50.57</v>
      </c>
      <c r="N423" s="43">
        <v>81.05</v>
      </c>
      <c r="O423" s="31" t="s">
        <v>1091</v>
      </c>
      <c r="P423" s="30"/>
    </row>
    <row r="424" spans="1:16" customFormat="1" ht="27" customHeight="1" x14ac:dyDescent="0.15">
      <c r="A424" s="10">
        <v>423</v>
      </c>
      <c r="B424" s="100" t="s">
        <v>1096</v>
      </c>
      <c r="C424" s="100" t="s">
        <v>1097</v>
      </c>
      <c r="D424" s="100" t="s">
        <v>19</v>
      </c>
      <c r="E424" s="101" t="s">
        <v>33</v>
      </c>
      <c r="F424" s="102" t="s">
        <v>757</v>
      </c>
      <c r="G424" s="43">
        <v>83.1</v>
      </c>
      <c r="H424" s="43">
        <v>33.24</v>
      </c>
      <c r="I424" s="43">
        <v>17.32</v>
      </c>
      <c r="J424" s="43">
        <v>68.319999999999993</v>
      </c>
      <c r="K424" s="43"/>
      <c r="L424" s="43">
        <v>85.64</v>
      </c>
      <c r="M424" s="43">
        <v>51.38</v>
      </c>
      <c r="N424" s="43">
        <v>84.62</v>
      </c>
      <c r="O424" s="31" t="s">
        <v>1091</v>
      </c>
      <c r="P424" s="30"/>
    </row>
    <row r="425" spans="1:16" customFormat="1" ht="27" customHeight="1" x14ac:dyDescent="0.15">
      <c r="A425" s="10">
        <v>424</v>
      </c>
      <c r="B425" s="100" t="s">
        <v>1098</v>
      </c>
      <c r="C425" s="100" t="s">
        <v>1099</v>
      </c>
      <c r="D425" s="100" t="s">
        <v>19</v>
      </c>
      <c r="E425" s="101" t="s">
        <v>775</v>
      </c>
      <c r="F425" s="102" t="s">
        <v>1100</v>
      </c>
      <c r="G425" s="43">
        <v>78.599999999999994</v>
      </c>
      <c r="H425" s="43">
        <v>31.44</v>
      </c>
      <c r="I425" s="43">
        <v>17.2</v>
      </c>
      <c r="J425" s="43">
        <v>70.72</v>
      </c>
      <c r="K425" s="43"/>
      <c r="L425" s="43">
        <v>87.92</v>
      </c>
      <c r="M425" s="43">
        <v>52.75</v>
      </c>
      <c r="N425" s="43">
        <v>84.19</v>
      </c>
      <c r="O425" s="31" t="s">
        <v>1091</v>
      </c>
      <c r="P425" s="30"/>
    </row>
    <row r="426" spans="1:16" customFormat="1" ht="27" customHeight="1" x14ac:dyDescent="0.15">
      <c r="A426" s="10">
        <v>425</v>
      </c>
      <c r="B426" s="100" t="s">
        <v>1101</v>
      </c>
      <c r="C426" s="100" t="s">
        <v>851</v>
      </c>
      <c r="D426" s="100" t="s">
        <v>19</v>
      </c>
      <c r="E426" s="101" t="s">
        <v>1102</v>
      </c>
      <c r="F426" s="102" t="s">
        <v>1103</v>
      </c>
      <c r="G426" s="43">
        <v>66.599999999999994</v>
      </c>
      <c r="H426" s="43">
        <v>26.64</v>
      </c>
      <c r="I426" s="43">
        <v>8.74</v>
      </c>
      <c r="J426" s="43">
        <v>45.2</v>
      </c>
      <c r="K426" s="43">
        <v>36.24</v>
      </c>
      <c r="L426" s="43">
        <v>90.18</v>
      </c>
      <c r="M426" s="43">
        <v>54.11</v>
      </c>
      <c r="N426" s="43">
        <v>80.75</v>
      </c>
      <c r="O426" s="31" t="s">
        <v>1091</v>
      </c>
      <c r="P426" s="30"/>
    </row>
    <row r="427" spans="1:16" customFormat="1" ht="27" customHeight="1" x14ac:dyDescent="0.15">
      <c r="A427" s="10">
        <v>426</v>
      </c>
      <c r="B427" s="100" t="s">
        <v>1104</v>
      </c>
      <c r="C427" s="100" t="s">
        <v>1105</v>
      </c>
      <c r="D427" s="100" t="s">
        <v>19</v>
      </c>
      <c r="E427" s="101" t="s">
        <v>53</v>
      </c>
      <c r="F427" s="102" t="s">
        <v>686</v>
      </c>
      <c r="G427" s="43">
        <v>69.099999999999994</v>
      </c>
      <c r="H427" s="43">
        <v>27.64</v>
      </c>
      <c r="I427" s="43">
        <v>16.88</v>
      </c>
      <c r="J427" s="43">
        <v>65.599999999999994</v>
      </c>
      <c r="K427" s="43"/>
      <c r="L427" s="43">
        <v>82.48</v>
      </c>
      <c r="M427" s="43">
        <v>49.49</v>
      </c>
      <c r="N427" s="43">
        <v>77.13</v>
      </c>
      <c r="O427" s="31" t="s">
        <v>1091</v>
      </c>
      <c r="P427" s="30"/>
    </row>
    <row r="428" spans="1:16" customFormat="1" ht="27" customHeight="1" x14ac:dyDescent="0.15">
      <c r="A428" s="10">
        <v>427</v>
      </c>
      <c r="B428" s="100" t="s">
        <v>1106</v>
      </c>
      <c r="C428" s="100" t="s">
        <v>1107</v>
      </c>
      <c r="D428" s="100" t="s">
        <v>15</v>
      </c>
      <c r="E428" s="101" t="s">
        <v>57</v>
      </c>
      <c r="F428" s="102" t="s">
        <v>693</v>
      </c>
      <c r="G428" s="43">
        <v>72.599999999999994</v>
      </c>
      <c r="H428" s="43">
        <v>29.04</v>
      </c>
      <c r="I428" s="43">
        <v>17.64</v>
      </c>
      <c r="J428" s="43">
        <v>63.84</v>
      </c>
      <c r="K428" s="43"/>
      <c r="L428" s="43">
        <v>81.48</v>
      </c>
      <c r="M428" s="43">
        <v>48.89</v>
      </c>
      <c r="N428" s="43">
        <v>77.930000000000007</v>
      </c>
      <c r="O428" s="31" t="s">
        <v>1091</v>
      </c>
      <c r="P428" s="30"/>
    </row>
    <row r="429" spans="1:16" customFormat="1" ht="27" customHeight="1" x14ac:dyDescent="0.15">
      <c r="A429" s="10">
        <v>428</v>
      </c>
      <c r="B429" s="100" t="s">
        <v>1108</v>
      </c>
      <c r="C429" s="100" t="s">
        <v>1109</v>
      </c>
      <c r="D429" s="100" t="s">
        <v>19</v>
      </c>
      <c r="E429" s="101" t="s">
        <v>93</v>
      </c>
      <c r="F429" s="102" t="s">
        <v>348</v>
      </c>
      <c r="G429" s="43">
        <v>85.6</v>
      </c>
      <c r="H429" s="43">
        <v>34.24</v>
      </c>
      <c r="I429" s="43">
        <v>18.239999999999998</v>
      </c>
      <c r="J429" s="43">
        <v>69.92</v>
      </c>
      <c r="K429" s="43"/>
      <c r="L429" s="43">
        <v>88.16</v>
      </c>
      <c r="M429" s="43">
        <v>52.9</v>
      </c>
      <c r="N429" s="43">
        <v>87.14</v>
      </c>
      <c r="O429" s="31" t="s">
        <v>1091</v>
      </c>
      <c r="P429" s="30"/>
    </row>
    <row r="430" spans="1:16" customFormat="1" ht="27" customHeight="1" x14ac:dyDescent="0.15">
      <c r="A430" s="10">
        <v>429</v>
      </c>
      <c r="B430" s="100" t="s">
        <v>1110</v>
      </c>
      <c r="C430" s="100" t="s">
        <v>1111</v>
      </c>
      <c r="D430" s="100" t="s">
        <v>19</v>
      </c>
      <c r="E430" s="101" t="s">
        <v>1112</v>
      </c>
      <c r="F430" s="102" t="s">
        <v>1113</v>
      </c>
      <c r="G430" s="43">
        <v>58.7</v>
      </c>
      <c r="H430" s="43">
        <v>23.48</v>
      </c>
      <c r="I430" s="43">
        <v>8.8000000000000007</v>
      </c>
      <c r="J430" s="43">
        <v>44.8</v>
      </c>
      <c r="K430" s="43">
        <v>36</v>
      </c>
      <c r="L430" s="43">
        <v>89.6</v>
      </c>
      <c r="M430" s="43">
        <v>53.76</v>
      </c>
      <c r="N430" s="43">
        <v>77.239999999999995</v>
      </c>
      <c r="O430" s="31" t="s">
        <v>1091</v>
      </c>
      <c r="P430" s="30"/>
    </row>
    <row r="431" spans="1:16" customFormat="1" ht="27" customHeight="1" x14ac:dyDescent="0.15">
      <c r="A431" s="10">
        <v>430</v>
      </c>
      <c r="B431" s="100" t="s">
        <v>1114</v>
      </c>
      <c r="C431" s="100" t="s">
        <v>1115</v>
      </c>
      <c r="D431" s="100" t="s">
        <v>19</v>
      </c>
      <c r="E431" s="101" t="s">
        <v>1116</v>
      </c>
      <c r="F431" s="102" t="s">
        <v>1117</v>
      </c>
      <c r="G431" s="43">
        <v>40.9</v>
      </c>
      <c r="H431" s="43">
        <v>16.36</v>
      </c>
      <c r="I431" s="43">
        <v>8.86</v>
      </c>
      <c r="J431" s="43">
        <v>46</v>
      </c>
      <c r="K431" s="43">
        <v>36.479999999999997</v>
      </c>
      <c r="L431" s="43">
        <v>91.34</v>
      </c>
      <c r="M431" s="43">
        <v>54.8</v>
      </c>
      <c r="N431" s="43">
        <v>71.16</v>
      </c>
      <c r="O431" s="31" t="s">
        <v>1091</v>
      </c>
      <c r="P431" s="30"/>
    </row>
    <row r="432" spans="1:16" customFormat="1" ht="27" customHeight="1" x14ac:dyDescent="0.15">
      <c r="A432" s="10">
        <v>431</v>
      </c>
      <c r="B432" s="100" t="s">
        <v>1118</v>
      </c>
      <c r="C432" s="100" t="s">
        <v>958</v>
      </c>
      <c r="D432" s="100" t="s">
        <v>15</v>
      </c>
      <c r="E432" s="101" t="s">
        <v>441</v>
      </c>
      <c r="F432" s="102" t="s">
        <v>721</v>
      </c>
      <c r="G432" s="43">
        <v>61.1</v>
      </c>
      <c r="H432" s="43">
        <v>24.44</v>
      </c>
      <c r="I432" s="43">
        <v>8.36</v>
      </c>
      <c r="J432" s="43">
        <v>43.5</v>
      </c>
      <c r="K432" s="43">
        <v>34.32</v>
      </c>
      <c r="L432" s="43">
        <v>86.18</v>
      </c>
      <c r="M432" s="43">
        <v>51.71</v>
      </c>
      <c r="N432" s="43">
        <v>76.150000000000006</v>
      </c>
      <c r="O432" s="31" t="s">
        <v>1091</v>
      </c>
      <c r="P432" s="30"/>
    </row>
    <row r="433" spans="1:16" customFormat="1" ht="27" customHeight="1" x14ac:dyDescent="0.15">
      <c r="A433" s="10">
        <v>432</v>
      </c>
      <c r="B433" s="100" t="s">
        <v>1119</v>
      </c>
      <c r="C433" s="100" t="s">
        <v>1120</v>
      </c>
      <c r="D433" s="100" t="s">
        <v>19</v>
      </c>
      <c r="E433" s="101" t="s">
        <v>724</v>
      </c>
      <c r="F433" s="102" t="s">
        <v>725</v>
      </c>
      <c r="G433" s="43">
        <v>72.599999999999994</v>
      </c>
      <c r="H433" s="43">
        <v>29.04</v>
      </c>
      <c r="I433" s="43">
        <v>8.9</v>
      </c>
      <c r="J433" s="43">
        <v>44.6</v>
      </c>
      <c r="K433" s="43">
        <v>35.28</v>
      </c>
      <c r="L433" s="43">
        <v>88.78</v>
      </c>
      <c r="M433" s="43">
        <v>53.27</v>
      </c>
      <c r="N433" s="43">
        <v>82.31</v>
      </c>
      <c r="O433" s="31" t="s">
        <v>1091</v>
      </c>
      <c r="P433" s="30"/>
    </row>
    <row r="434" spans="1:16" customFormat="1" ht="27" customHeight="1" x14ac:dyDescent="0.15">
      <c r="A434" s="10">
        <v>433</v>
      </c>
      <c r="B434" s="103" t="s">
        <v>1121</v>
      </c>
      <c r="C434" s="103" t="s">
        <v>1122</v>
      </c>
      <c r="D434" s="103" t="s">
        <v>19</v>
      </c>
      <c r="E434" s="103" t="s">
        <v>518</v>
      </c>
      <c r="F434" s="41" t="s">
        <v>1123</v>
      </c>
      <c r="G434" s="43">
        <v>62.5</v>
      </c>
      <c r="H434" s="43">
        <f t="shared" ref="H434:H438" si="36">G434*0.4</f>
        <v>25</v>
      </c>
      <c r="I434" s="43">
        <v>18.239999999999998</v>
      </c>
      <c r="J434" s="43">
        <v>72.319999999999993</v>
      </c>
      <c r="K434" s="43"/>
      <c r="L434" s="43">
        <f t="shared" ref="L434:L437" si="37">SUM(I434:K434)</f>
        <v>90.559999999999988</v>
      </c>
      <c r="M434" s="43">
        <f t="shared" ref="M434:M438" si="38">L434*0.6</f>
        <v>54.335999999999991</v>
      </c>
      <c r="N434" s="43">
        <f t="shared" ref="N434:N438" si="39">H434+M434</f>
        <v>79.335999999999984</v>
      </c>
      <c r="O434" s="31" t="s">
        <v>1124</v>
      </c>
      <c r="P434" s="30"/>
    </row>
    <row r="435" spans="1:16" customFormat="1" ht="27" customHeight="1" x14ac:dyDescent="0.15">
      <c r="A435" s="10">
        <v>434</v>
      </c>
      <c r="B435" s="103" t="s">
        <v>1125</v>
      </c>
      <c r="C435" s="103" t="s">
        <v>1126</v>
      </c>
      <c r="D435" s="103" t="s">
        <v>19</v>
      </c>
      <c r="E435" s="104" t="s">
        <v>1127</v>
      </c>
      <c r="F435" s="41" t="s">
        <v>1128</v>
      </c>
      <c r="G435" s="43">
        <v>77</v>
      </c>
      <c r="H435" s="43">
        <f t="shared" si="36"/>
        <v>30.8</v>
      </c>
      <c r="I435" s="43">
        <v>17.760000000000002</v>
      </c>
      <c r="J435" s="43">
        <v>73.760000000000005</v>
      </c>
      <c r="K435" s="43"/>
      <c r="L435" s="43">
        <f t="shared" si="37"/>
        <v>91.52000000000001</v>
      </c>
      <c r="M435" s="43">
        <f t="shared" si="38"/>
        <v>54.912000000000006</v>
      </c>
      <c r="N435" s="43">
        <f t="shared" si="39"/>
        <v>85.712000000000003</v>
      </c>
      <c r="O435" s="31" t="s">
        <v>1124</v>
      </c>
      <c r="P435" s="30"/>
    </row>
    <row r="436" spans="1:16" customFormat="1" ht="27" customHeight="1" x14ac:dyDescent="0.15">
      <c r="A436" s="10">
        <v>435</v>
      </c>
      <c r="B436" s="103" t="s">
        <v>1129</v>
      </c>
      <c r="C436" s="103" t="s">
        <v>1130</v>
      </c>
      <c r="D436" s="103" t="s">
        <v>19</v>
      </c>
      <c r="E436" s="103" t="s">
        <v>1131</v>
      </c>
      <c r="F436" s="41" t="s">
        <v>1132</v>
      </c>
      <c r="G436" s="43">
        <v>58</v>
      </c>
      <c r="H436" s="43">
        <f t="shared" si="36"/>
        <v>23.200000000000003</v>
      </c>
      <c r="I436" s="43">
        <v>17.600000000000001</v>
      </c>
      <c r="J436" s="43">
        <v>68.48</v>
      </c>
      <c r="K436" s="43"/>
      <c r="L436" s="43">
        <f t="shared" si="37"/>
        <v>86.080000000000013</v>
      </c>
      <c r="M436" s="43">
        <f t="shared" si="38"/>
        <v>51.648000000000003</v>
      </c>
      <c r="N436" s="43">
        <f t="shared" si="39"/>
        <v>74.848000000000013</v>
      </c>
      <c r="O436" s="31" t="s">
        <v>1124</v>
      </c>
      <c r="P436" s="30"/>
    </row>
    <row r="437" spans="1:16" customFormat="1" ht="27" customHeight="1" x14ac:dyDescent="0.15">
      <c r="A437" s="10">
        <v>436</v>
      </c>
      <c r="B437" s="103" t="s">
        <v>1133</v>
      </c>
      <c r="C437" s="103" t="s">
        <v>1134</v>
      </c>
      <c r="D437" s="103" t="s">
        <v>19</v>
      </c>
      <c r="E437" s="103" t="s">
        <v>1131</v>
      </c>
      <c r="F437" s="41" t="s">
        <v>1132</v>
      </c>
      <c r="G437" s="43">
        <v>58.7</v>
      </c>
      <c r="H437" s="43">
        <f t="shared" si="36"/>
        <v>23.480000000000004</v>
      </c>
      <c r="I437" s="43">
        <v>17.96</v>
      </c>
      <c r="J437" s="43">
        <v>65.12</v>
      </c>
      <c r="K437" s="43"/>
      <c r="L437" s="43">
        <f t="shared" si="37"/>
        <v>83.080000000000013</v>
      </c>
      <c r="M437" s="43">
        <f t="shared" si="38"/>
        <v>49.848000000000006</v>
      </c>
      <c r="N437" s="43">
        <f t="shared" si="39"/>
        <v>73.328000000000003</v>
      </c>
      <c r="O437" s="31" t="s">
        <v>1124</v>
      </c>
      <c r="P437" s="30"/>
    </row>
    <row r="438" spans="1:16" customFormat="1" ht="27" customHeight="1" x14ac:dyDescent="0.15">
      <c r="A438" s="10">
        <v>437</v>
      </c>
      <c r="B438" s="40" t="s">
        <v>1135</v>
      </c>
      <c r="C438" s="40" t="s">
        <v>1136</v>
      </c>
      <c r="D438" s="40" t="s">
        <v>15</v>
      </c>
      <c r="E438" s="40" t="s">
        <v>1137</v>
      </c>
      <c r="F438" s="41" t="s">
        <v>1138</v>
      </c>
      <c r="G438" s="43">
        <v>38.1</v>
      </c>
      <c r="H438" s="43">
        <f t="shared" si="36"/>
        <v>15.240000000000002</v>
      </c>
      <c r="I438" s="43">
        <v>17.239999999999998</v>
      </c>
      <c r="J438" s="43" t="s">
        <v>1139</v>
      </c>
      <c r="K438" s="43"/>
      <c r="L438" s="43">
        <f>I438+J438</f>
        <v>85.399999999999991</v>
      </c>
      <c r="M438" s="43">
        <f t="shared" si="38"/>
        <v>51.239999999999995</v>
      </c>
      <c r="N438" s="43">
        <f t="shared" si="39"/>
        <v>66.47999999999999</v>
      </c>
      <c r="O438" s="31" t="s">
        <v>1124</v>
      </c>
      <c r="P438" s="30"/>
    </row>
    <row r="439" spans="1:16" customFormat="1" ht="27" customHeight="1" x14ac:dyDescent="0.15">
      <c r="A439" s="10">
        <v>438</v>
      </c>
      <c r="B439" s="103" t="s">
        <v>1140</v>
      </c>
      <c r="C439" s="103" t="s">
        <v>1141</v>
      </c>
      <c r="D439" s="103" t="s">
        <v>19</v>
      </c>
      <c r="E439" s="103" t="s">
        <v>765</v>
      </c>
      <c r="F439" s="41" t="s">
        <v>1142</v>
      </c>
      <c r="G439" s="43">
        <v>74.400000000000006</v>
      </c>
      <c r="H439" s="43">
        <v>29.76</v>
      </c>
      <c r="I439" s="43">
        <v>8.86</v>
      </c>
      <c r="J439" s="43">
        <v>45.1</v>
      </c>
      <c r="K439" s="43">
        <v>33.92</v>
      </c>
      <c r="L439" s="43">
        <v>87.88</v>
      </c>
      <c r="M439" s="43">
        <v>52.73</v>
      </c>
      <c r="N439" s="43">
        <v>82.49</v>
      </c>
      <c r="O439" s="31" t="s">
        <v>1124</v>
      </c>
      <c r="P439" s="30"/>
    </row>
    <row r="440" spans="1:16" customFormat="1" ht="27" customHeight="1" x14ac:dyDescent="0.15">
      <c r="A440" s="10">
        <v>439</v>
      </c>
      <c r="B440" s="103" t="s">
        <v>1143</v>
      </c>
      <c r="C440" s="103" t="s">
        <v>1144</v>
      </c>
      <c r="D440" s="103" t="s">
        <v>19</v>
      </c>
      <c r="E440" s="104" t="s">
        <v>1145</v>
      </c>
      <c r="F440" s="41" t="s">
        <v>1146</v>
      </c>
      <c r="G440" s="43">
        <v>56.2</v>
      </c>
      <c r="H440" s="43">
        <f t="shared" ref="H440:H442" si="40">G440*0.4</f>
        <v>22.480000000000004</v>
      </c>
      <c r="I440" s="43">
        <v>16.96</v>
      </c>
      <c r="J440" s="43">
        <v>65.92</v>
      </c>
      <c r="K440" s="43"/>
      <c r="L440" s="43">
        <f t="shared" ref="L440:L442" si="41">SUM(I440:K440)</f>
        <v>82.88</v>
      </c>
      <c r="M440" s="43">
        <f t="shared" ref="M440:M442" si="42">L440*0.6</f>
        <v>49.727999999999994</v>
      </c>
      <c r="N440" s="43">
        <f t="shared" ref="N440:N442" si="43">H440+M440</f>
        <v>72.207999999999998</v>
      </c>
      <c r="O440" s="31" t="s">
        <v>1124</v>
      </c>
      <c r="P440" s="30"/>
    </row>
    <row r="441" spans="1:16" customFormat="1" ht="33" customHeight="1" x14ac:dyDescent="0.15">
      <c r="A441" s="10">
        <v>440</v>
      </c>
      <c r="B441" s="103" t="s">
        <v>1147</v>
      </c>
      <c r="C441" s="103" t="s">
        <v>1148</v>
      </c>
      <c r="D441" s="103" t="s">
        <v>19</v>
      </c>
      <c r="E441" s="104" t="s">
        <v>1149</v>
      </c>
      <c r="F441" s="41" t="s">
        <v>1150</v>
      </c>
      <c r="G441" s="43">
        <v>51.2</v>
      </c>
      <c r="H441" s="43">
        <f t="shared" si="40"/>
        <v>20.480000000000004</v>
      </c>
      <c r="I441" s="43">
        <v>18.28</v>
      </c>
      <c r="J441" s="43">
        <v>71.36</v>
      </c>
      <c r="K441" s="43"/>
      <c r="L441" s="43">
        <f t="shared" si="41"/>
        <v>89.64</v>
      </c>
      <c r="M441" s="43">
        <f t="shared" si="42"/>
        <v>53.783999999999999</v>
      </c>
      <c r="N441" s="43">
        <f t="shared" si="43"/>
        <v>74.26400000000001</v>
      </c>
      <c r="O441" s="31" t="s">
        <v>1124</v>
      </c>
      <c r="P441" s="30"/>
    </row>
    <row r="442" spans="1:16" customFormat="1" ht="27" customHeight="1" x14ac:dyDescent="0.15">
      <c r="A442" s="10">
        <v>441</v>
      </c>
      <c r="B442" s="103" t="s">
        <v>1151</v>
      </c>
      <c r="C442" s="103" t="s">
        <v>1152</v>
      </c>
      <c r="D442" s="39" t="s">
        <v>19</v>
      </c>
      <c r="E442" s="103" t="s">
        <v>1153</v>
      </c>
      <c r="F442" s="41" t="s">
        <v>1154</v>
      </c>
      <c r="G442" s="43">
        <v>60.9</v>
      </c>
      <c r="H442" s="43">
        <f t="shared" si="40"/>
        <v>24.36</v>
      </c>
      <c r="I442" s="43">
        <v>18.36</v>
      </c>
      <c r="J442" s="43"/>
      <c r="K442" s="43">
        <v>70.88</v>
      </c>
      <c r="L442" s="43">
        <f t="shared" si="41"/>
        <v>89.24</v>
      </c>
      <c r="M442" s="43">
        <f t="shared" si="42"/>
        <v>53.543999999999997</v>
      </c>
      <c r="N442" s="43">
        <f t="shared" si="43"/>
        <v>77.903999999999996</v>
      </c>
      <c r="O442" s="31" t="s">
        <v>1124</v>
      </c>
      <c r="P442" s="30"/>
    </row>
    <row r="443" spans="1:16" customFormat="1" ht="27" customHeight="1" x14ac:dyDescent="0.15">
      <c r="A443" s="10">
        <v>442</v>
      </c>
      <c r="B443" s="105" t="s">
        <v>1155</v>
      </c>
      <c r="C443" s="105" t="s">
        <v>1156</v>
      </c>
      <c r="D443" s="105" t="s">
        <v>19</v>
      </c>
      <c r="E443" s="106" t="s">
        <v>1157</v>
      </c>
      <c r="F443" s="107">
        <v>8221</v>
      </c>
      <c r="G443" s="108">
        <v>86.2</v>
      </c>
      <c r="H443" s="89">
        <v>34.479999999999997</v>
      </c>
      <c r="I443" s="89">
        <v>17.920000000000002</v>
      </c>
      <c r="J443" s="89">
        <v>74.72</v>
      </c>
      <c r="K443" s="43"/>
      <c r="L443" s="89">
        <v>92.64</v>
      </c>
      <c r="M443" s="89">
        <v>55.584000000000003</v>
      </c>
      <c r="N443" s="42">
        <v>90.063999999999993</v>
      </c>
      <c r="O443" s="31" t="s">
        <v>1158</v>
      </c>
      <c r="P443" s="30"/>
    </row>
    <row r="444" spans="1:16" s="1" customFormat="1" ht="27" customHeight="1" x14ac:dyDescent="0.15">
      <c r="A444" s="10">
        <v>443</v>
      </c>
      <c r="B444" s="105" t="s">
        <v>1159</v>
      </c>
      <c r="C444" s="105" t="s">
        <v>1160</v>
      </c>
      <c r="D444" s="105" t="s">
        <v>19</v>
      </c>
      <c r="E444" s="106" t="s">
        <v>1157</v>
      </c>
      <c r="F444" s="107">
        <v>9221</v>
      </c>
      <c r="G444" s="108">
        <v>82.5</v>
      </c>
      <c r="H444" s="89">
        <v>33</v>
      </c>
      <c r="I444" s="89">
        <v>18.239999999999998</v>
      </c>
      <c r="J444" s="89">
        <v>70.56</v>
      </c>
      <c r="K444" s="43"/>
      <c r="L444" s="89">
        <v>88.8</v>
      </c>
      <c r="M444" s="89">
        <v>53.28</v>
      </c>
      <c r="N444" s="42">
        <v>86.28</v>
      </c>
      <c r="O444" s="31" t="s">
        <v>1158</v>
      </c>
      <c r="P444" s="30"/>
    </row>
    <row r="445" spans="1:16" s="1" customFormat="1" ht="27" customHeight="1" x14ac:dyDescent="0.15">
      <c r="A445" s="10">
        <v>444</v>
      </c>
      <c r="B445" s="109" t="s">
        <v>1161</v>
      </c>
      <c r="C445" s="110" t="s">
        <v>1162</v>
      </c>
      <c r="D445" s="111" t="s">
        <v>19</v>
      </c>
      <c r="E445" s="112" t="s">
        <v>1163</v>
      </c>
      <c r="F445" s="110">
        <v>8102</v>
      </c>
      <c r="G445" s="113">
        <v>70</v>
      </c>
      <c r="H445" s="113">
        <f t="shared" ref="H445:H462" si="44">G445*0.4</f>
        <v>28</v>
      </c>
      <c r="I445" s="113">
        <v>9</v>
      </c>
      <c r="J445" s="113">
        <v>43.2</v>
      </c>
      <c r="K445" s="113">
        <v>36.24</v>
      </c>
      <c r="L445" s="113">
        <v>88.44</v>
      </c>
      <c r="M445" s="113">
        <f t="shared" ref="M445:M462" si="45">L445*0.6</f>
        <v>53.064</v>
      </c>
      <c r="N445" s="122">
        <f t="shared" ref="N445:N462" si="46">H445+M445</f>
        <v>81.063999999999993</v>
      </c>
      <c r="O445" s="31" t="s">
        <v>1164</v>
      </c>
      <c r="P445" s="30"/>
    </row>
    <row r="446" spans="1:16" ht="27" customHeight="1" x14ac:dyDescent="0.15">
      <c r="A446" s="10">
        <v>445</v>
      </c>
      <c r="B446" s="114" t="s">
        <v>1165</v>
      </c>
      <c r="C446" s="115" t="s">
        <v>1166</v>
      </c>
      <c r="D446" s="115" t="s">
        <v>19</v>
      </c>
      <c r="E446" s="116" t="s">
        <v>1167</v>
      </c>
      <c r="F446" s="110">
        <v>8210</v>
      </c>
      <c r="G446" s="14">
        <v>78</v>
      </c>
      <c r="H446" s="113">
        <f t="shared" si="44"/>
        <v>31.200000000000003</v>
      </c>
      <c r="I446" s="14">
        <v>18.64</v>
      </c>
      <c r="J446" s="14">
        <v>74.08</v>
      </c>
      <c r="K446" s="14"/>
      <c r="L446" s="14">
        <v>92.72</v>
      </c>
      <c r="M446" s="113">
        <f t="shared" si="45"/>
        <v>55.631999999999998</v>
      </c>
      <c r="N446" s="122">
        <f t="shared" si="46"/>
        <v>86.831999999999994</v>
      </c>
      <c r="O446" s="31" t="s">
        <v>1164</v>
      </c>
      <c r="P446" s="30"/>
    </row>
    <row r="447" spans="1:16" ht="27" customHeight="1" x14ac:dyDescent="0.15">
      <c r="A447" s="10">
        <v>446</v>
      </c>
      <c r="B447" s="117" t="s">
        <v>1168</v>
      </c>
      <c r="C447" s="115" t="s">
        <v>1169</v>
      </c>
      <c r="D447" s="115" t="s">
        <v>19</v>
      </c>
      <c r="E447" s="116" t="s">
        <v>1167</v>
      </c>
      <c r="F447" s="110">
        <v>8210</v>
      </c>
      <c r="G447" s="14">
        <v>78.400000000000006</v>
      </c>
      <c r="H447" s="113">
        <f t="shared" si="44"/>
        <v>31.360000000000003</v>
      </c>
      <c r="I447" s="14">
        <v>18.68</v>
      </c>
      <c r="J447" s="14">
        <v>73.760000000000005</v>
      </c>
      <c r="K447" s="14"/>
      <c r="L447" s="14">
        <v>92.44</v>
      </c>
      <c r="M447" s="113">
        <f t="shared" si="45"/>
        <v>55.463999999999999</v>
      </c>
      <c r="N447" s="122">
        <f t="shared" si="46"/>
        <v>86.823999999999998</v>
      </c>
      <c r="O447" s="31" t="s">
        <v>1164</v>
      </c>
      <c r="P447" s="30"/>
    </row>
    <row r="448" spans="1:16" ht="27" customHeight="1" x14ac:dyDescent="0.15">
      <c r="A448" s="10">
        <v>447</v>
      </c>
      <c r="B448" s="109" t="s">
        <v>1170</v>
      </c>
      <c r="C448" s="110" t="s">
        <v>1171</v>
      </c>
      <c r="D448" s="111" t="s">
        <v>19</v>
      </c>
      <c r="E448" s="116" t="s">
        <v>1167</v>
      </c>
      <c r="F448" s="110">
        <v>8210</v>
      </c>
      <c r="G448" s="113">
        <v>82.3</v>
      </c>
      <c r="H448" s="113">
        <f t="shared" si="44"/>
        <v>32.92</v>
      </c>
      <c r="I448" s="113">
        <v>17.600000000000001</v>
      </c>
      <c r="J448" s="113">
        <v>70.88</v>
      </c>
      <c r="K448" s="113"/>
      <c r="L448" s="113">
        <v>88.48</v>
      </c>
      <c r="M448" s="113">
        <f t="shared" si="45"/>
        <v>53.088000000000001</v>
      </c>
      <c r="N448" s="122">
        <f t="shared" si="46"/>
        <v>86.00800000000001</v>
      </c>
      <c r="O448" s="31" t="s">
        <v>1164</v>
      </c>
      <c r="P448" s="30"/>
    </row>
    <row r="449" spans="1:16" ht="27" customHeight="1" x14ac:dyDescent="0.15">
      <c r="A449" s="10">
        <v>448</v>
      </c>
      <c r="B449" s="109" t="s">
        <v>1172</v>
      </c>
      <c r="C449" s="110" t="s">
        <v>1173</v>
      </c>
      <c r="D449" s="111" t="s">
        <v>19</v>
      </c>
      <c r="E449" s="116" t="s">
        <v>1167</v>
      </c>
      <c r="F449" s="110">
        <v>8210</v>
      </c>
      <c r="G449" s="113">
        <v>81.2</v>
      </c>
      <c r="H449" s="113">
        <f t="shared" si="44"/>
        <v>32.480000000000004</v>
      </c>
      <c r="I449" s="113">
        <v>17.399999999999999</v>
      </c>
      <c r="J449" s="113">
        <v>69.92</v>
      </c>
      <c r="K449" s="113"/>
      <c r="L449" s="113">
        <v>87.32</v>
      </c>
      <c r="M449" s="113">
        <f t="shared" si="45"/>
        <v>52.391999999999996</v>
      </c>
      <c r="N449" s="122">
        <f t="shared" si="46"/>
        <v>84.872</v>
      </c>
      <c r="O449" s="31" t="s">
        <v>1164</v>
      </c>
      <c r="P449" s="30"/>
    </row>
    <row r="450" spans="1:16" ht="27" customHeight="1" x14ac:dyDescent="0.15">
      <c r="A450" s="10">
        <v>449</v>
      </c>
      <c r="B450" s="117" t="s">
        <v>1174</v>
      </c>
      <c r="C450" s="115" t="s">
        <v>1175</v>
      </c>
      <c r="D450" s="115" t="s">
        <v>19</v>
      </c>
      <c r="E450" s="123" t="s">
        <v>1176</v>
      </c>
      <c r="F450" s="115">
        <v>8220</v>
      </c>
      <c r="G450" s="14">
        <v>86.8</v>
      </c>
      <c r="H450" s="113">
        <f t="shared" si="44"/>
        <v>34.72</v>
      </c>
      <c r="I450" s="14">
        <v>18.28</v>
      </c>
      <c r="J450" s="14">
        <v>72.16</v>
      </c>
      <c r="K450" s="14"/>
      <c r="L450" s="14">
        <v>90.44</v>
      </c>
      <c r="M450" s="113">
        <f t="shared" si="45"/>
        <v>54.263999999999996</v>
      </c>
      <c r="N450" s="122">
        <f t="shared" si="46"/>
        <v>88.983999999999995</v>
      </c>
      <c r="O450" s="31" t="s">
        <v>1164</v>
      </c>
      <c r="P450" s="30"/>
    </row>
    <row r="451" spans="1:16" ht="27" customHeight="1" x14ac:dyDescent="0.15">
      <c r="A451" s="10">
        <v>450</v>
      </c>
      <c r="B451" s="117" t="s">
        <v>1177</v>
      </c>
      <c r="C451" s="115" t="s">
        <v>1178</v>
      </c>
      <c r="D451" s="115" t="s">
        <v>19</v>
      </c>
      <c r="E451" s="123" t="s">
        <v>1179</v>
      </c>
      <c r="F451" s="115">
        <v>8230</v>
      </c>
      <c r="G451" s="14">
        <v>75.900000000000006</v>
      </c>
      <c r="H451" s="113">
        <f t="shared" si="44"/>
        <v>30.360000000000003</v>
      </c>
      <c r="I451" s="14">
        <v>18.36</v>
      </c>
      <c r="J451" s="14">
        <v>74.239999999999995</v>
      </c>
      <c r="K451" s="14"/>
      <c r="L451" s="14">
        <v>92.6</v>
      </c>
      <c r="M451" s="113">
        <f t="shared" si="45"/>
        <v>55.559999999999995</v>
      </c>
      <c r="N451" s="122">
        <f t="shared" si="46"/>
        <v>85.92</v>
      </c>
      <c r="O451" s="31" t="s">
        <v>1164</v>
      </c>
      <c r="P451" s="30"/>
    </row>
    <row r="452" spans="1:16" ht="27" customHeight="1" x14ac:dyDescent="0.15">
      <c r="A452" s="10">
        <v>451</v>
      </c>
      <c r="B452" s="117" t="s">
        <v>1180</v>
      </c>
      <c r="C452" s="115" t="s">
        <v>1181</v>
      </c>
      <c r="D452" s="115" t="s">
        <v>15</v>
      </c>
      <c r="E452" s="123" t="s">
        <v>1182</v>
      </c>
      <c r="F452" s="115">
        <v>9129</v>
      </c>
      <c r="G452" s="14">
        <v>66.5</v>
      </c>
      <c r="H452" s="113">
        <f t="shared" si="44"/>
        <v>26.6</v>
      </c>
      <c r="I452" s="14">
        <v>9</v>
      </c>
      <c r="J452" s="14">
        <v>46.4</v>
      </c>
      <c r="K452" s="14">
        <v>35.520000000000003</v>
      </c>
      <c r="L452" s="14">
        <v>90.92</v>
      </c>
      <c r="M452" s="113">
        <f t="shared" si="45"/>
        <v>54.552</v>
      </c>
      <c r="N452" s="122">
        <f t="shared" si="46"/>
        <v>81.152000000000001</v>
      </c>
      <c r="O452" s="31" t="s">
        <v>1164</v>
      </c>
      <c r="P452" s="30"/>
    </row>
    <row r="453" spans="1:16" ht="27" customHeight="1" x14ac:dyDescent="0.15">
      <c r="A453" s="10">
        <v>452</v>
      </c>
      <c r="B453" s="117" t="s">
        <v>1183</v>
      </c>
      <c r="C453" s="115" t="s">
        <v>1184</v>
      </c>
      <c r="D453" s="115" t="s">
        <v>19</v>
      </c>
      <c r="E453" s="123" t="s">
        <v>761</v>
      </c>
      <c r="F453" s="115">
        <v>9142</v>
      </c>
      <c r="G453" s="14">
        <v>70.599999999999994</v>
      </c>
      <c r="H453" s="113">
        <f t="shared" si="44"/>
        <v>28.24</v>
      </c>
      <c r="I453" s="14">
        <v>9.16</v>
      </c>
      <c r="J453" s="14">
        <v>47.1</v>
      </c>
      <c r="K453" s="14">
        <v>37.04</v>
      </c>
      <c r="L453" s="14">
        <v>93.3</v>
      </c>
      <c r="M453" s="113">
        <f t="shared" si="45"/>
        <v>55.98</v>
      </c>
      <c r="N453" s="122">
        <f t="shared" si="46"/>
        <v>84.22</v>
      </c>
      <c r="O453" s="31" t="s">
        <v>1164</v>
      </c>
      <c r="P453" s="30"/>
    </row>
    <row r="454" spans="1:16" ht="27" customHeight="1" x14ac:dyDescent="0.15">
      <c r="A454" s="10">
        <v>453</v>
      </c>
      <c r="B454" s="117" t="s">
        <v>1185</v>
      </c>
      <c r="C454" s="115" t="s">
        <v>1186</v>
      </c>
      <c r="D454" s="115" t="s">
        <v>15</v>
      </c>
      <c r="E454" s="123" t="s">
        <v>1167</v>
      </c>
      <c r="F454" s="115">
        <v>9210</v>
      </c>
      <c r="G454" s="14">
        <v>85.2</v>
      </c>
      <c r="H454" s="113">
        <f t="shared" si="44"/>
        <v>34.080000000000005</v>
      </c>
      <c r="I454" s="14">
        <v>18.559999999999999</v>
      </c>
      <c r="J454" s="14">
        <v>70.08</v>
      </c>
      <c r="K454" s="14"/>
      <c r="L454" s="14">
        <v>88.64</v>
      </c>
      <c r="M454" s="113">
        <f t="shared" si="45"/>
        <v>53.183999999999997</v>
      </c>
      <c r="N454" s="122">
        <f t="shared" si="46"/>
        <v>87.26400000000001</v>
      </c>
      <c r="O454" s="31" t="s">
        <v>1164</v>
      </c>
      <c r="P454" s="30"/>
    </row>
    <row r="455" spans="1:16" ht="27" customHeight="1" x14ac:dyDescent="0.15">
      <c r="A455" s="10">
        <v>454</v>
      </c>
      <c r="B455" s="117" t="s">
        <v>1187</v>
      </c>
      <c r="C455" s="115" t="s">
        <v>1188</v>
      </c>
      <c r="D455" s="115" t="s">
        <v>19</v>
      </c>
      <c r="E455" s="123" t="s">
        <v>1167</v>
      </c>
      <c r="F455" s="115">
        <v>9210</v>
      </c>
      <c r="G455" s="14">
        <v>80.2</v>
      </c>
      <c r="H455" s="113">
        <f t="shared" si="44"/>
        <v>32.080000000000005</v>
      </c>
      <c r="I455" s="14">
        <v>18.2</v>
      </c>
      <c r="J455" s="14">
        <v>69.599999999999994</v>
      </c>
      <c r="K455" s="14"/>
      <c r="L455" s="14">
        <v>87.8</v>
      </c>
      <c r="M455" s="113">
        <f t="shared" si="45"/>
        <v>52.68</v>
      </c>
      <c r="N455" s="122">
        <f t="shared" si="46"/>
        <v>84.76</v>
      </c>
      <c r="O455" s="31" t="s">
        <v>1164</v>
      </c>
      <c r="P455" s="30"/>
    </row>
    <row r="456" spans="1:16" ht="27" customHeight="1" x14ac:dyDescent="0.15">
      <c r="A456" s="10">
        <v>455</v>
      </c>
      <c r="B456" s="117" t="s">
        <v>1189</v>
      </c>
      <c r="C456" s="115" t="s">
        <v>1190</v>
      </c>
      <c r="D456" s="115" t="s">
        <v>19</v>
      </c>
      <c r="E456" s="123" t="s">
        <v>1167</v>
      </c>
      <c r="F456" s="115">
        <v>9210</v>
      </c>
      <c r="G456" s="14">
        <v>78.5</v>
      </c>
      <c r="H456" s="113">
        <f t="shared" si="44"/>
        <v>31.400000000000002</v>
      </c>
      <c r="I456" s="14">
        <v>17.84</v>
      </c>
      <c r="J456" s="14">
        <v>69.599999999999994</v>
      </c>
      <c r="K456" s="14"/>
      <c r="L456" s="14">
        <v>87.44</v>
      </c>
      <c r="M456" s="113">
        <f t="shared" si="45"/>
        <v>52.463999999999999</v>
      </c>
      <c r="N456" s="122">
        <f t="shared" si="46"/>
        <v>83.864000000000004</v>
      </c>
      <c r="O456" s="31" t="s">
        <v>1164</v>
      </c>
      <c r="P456" s="30"/>
    </row>
    <row r="457" spans="1:16" ht="27" customHeight="1" x14ac:dyDescent="0.15">
      <c r="A457" s="10">
        <v>456</v>
      </c>
      <c r="B457" s="117" t="s">
        <v>1191</v>
      </c>
      <c r="C457" s="115" t="s">
        <v>1192</v>
      </c>
      <c r="D457" s="115" t="s">
        <v>19</v>
      </c>
      <c r="E457" s="123" t="s">
        <v>1176</v>
      </c>
      <c r="F457" s="115">
        <v>9220</v>
      </c>
      <c r="G457" s="14">
        <v>86.8</v>
      </c>
      <c r="H457" s="113">
        <f t="shared" si="44"/>
        <v>34.72</v>
      </c>
      <c r="I457" s="14">
        <v>18.48</v>
      </c>
      <c r="J457" s="14">
        <v>75.52</v>
      </c>
      <c r="K457" s="14"/>
      <c r="L457" s="14">
        <v>94</v>
      </c>
      <c r="M457" s="113">
        <f t="shared" si="45"/>
        <v>56.4</v>
      </c>
      <c r="N457" s="122">
        <f t="shared" si="46"/>
        <v>91.12</v>
      </c>
      <c r="O457" s="31" t="s">
        <v>1164</v>
      </c>
      <c r="P457" s="30"/>
    </row>
    <row r="458" spans="1:16" ht="27" customHeight="1" x14ac:dyDescent="0.15">
      <c r="A458" s="10">
        <v>457</v>
      </c>
      <c r="B458" s="117" t="s">
        <v>1193</v>
      </c>
      <c r="C458" s="115" t="s">
        <v>1194</v>
      </c>
      <c r="D458" s="115" t="s">
        <v>19</v>
      </c>
      <c r="E458" s="123" t="s">
        <v>1176</v>
      </c>
      <c r="F458" s="115">
        <v>9220</v>
      </c>
      <c r="G458" s="14">
        <v>92.2</v>
      </c>
      <c r="H458" s="113">
        <f t="shared" si="44"/>
        <v>36.880000000000003</v>
      </c>
      <c r="I458" s="14">
        <v>16.399999999999999</v>
      </c>
      <c r="J458" s="14">
        <v>66.72</v>
      </c>
      <c r="K458" s="14"/>
      <c r="L458" s="14">
        <v>83.12</v>
      </c>
      <c r="M458" s="113">
        <f t="shared" si="45"/>
        <v>49.872</v>
      </c>
      <c r="N458" s="122">
        <f t="shared" si="46"/>
        <v>86.75200000000001</v>
      </c>
      <c r="O458" s="31" t="s">
        <v>1164</v>
      </c>
      <c r="P458" s="30"/>
    </row>
    <row r="459" spans="1:16" ht="27" customHeight="1" x14ac:dyDescent="0.15">
      <c r="A459" s="10">
        <v>458</v>
      </c>
      <c r="B459" s="117" t="s">
        <v>1195</v>
      </c>
      <c r="C459" s="115" t="s">
        <v>1196</v>
      </c>
      <c r="D459" s="115" t="s">
        <v>19</v>
      </c>
      <c r="E459" s="123" t="s">
        <v>1179</v>
      </c>
      <c r="F459" s="115">
        <v>9230</v>
      </c>
      <c r="G459" s="14">
        <v>77.45</v>
      </c>
      <c r="H459" s="113">
        <f t="shared" si="44"/>
        <v>30.980000000000004</v>
      </c>
      <c r="I459" s="14">
        <v>18.399999999999999</v>
      </c>
      <c r="J459" s="14">
        <v>74.08</v>
      </c>
      <c r="K459" s="14"/>
      <c r="L459" s="14">
        <v>92.48</v>
      </c>
      <c r="M459" s="113">
        <f t="shared" si="45"/>
        <v>55.488</v>
      </c>
      <c r="N459" s="122">
        <f t="shared" si="46"/>
        <v>86.468000000000004</v>
      </c>
      <c r="O459" s="31" t="s">
        <v>1164</v>
      </c>
      <c r="P459" s="30"/>
    </row>
    <row r="460" spans="1:16" ht="27" customHeight="1" x14ac:dyDescent="0.15">
      <c r="A460" s="10">
        <v>459</v>
      </c>
      <c r="B460" s="117" t="s">
        <v>1197</v>
      </c>
      <c r="C460" s="115" t="s">
        <v>1198</v>
      </c>
      <c r="D460" s="115" t="s">
        <v>19</v>
      </c>
      <c r="E460" s="123" t="s">
        <v>1179</v>
      </c>
      <c r="F460" s="115">
        <v>9230</v>
      </c>
      <c r="G460" s="14">
        <v>77.05</v>
      </c>
      <c r="H460" s="113">
        <f t="shared" si="44"/>
        <v>30.82</v>
      </c>
      <c r="I460" s="14">
        <v>18.28</v>
      </c>
      <c r="J460" s="14">
        <v>74.239999999999995</v>
      </c>
      <c r="K460" s="14"/>
      <c r="L460" s="14">
        <v>92.52</v>
      </c>
      <c r="M460" s="113">
        <f t="shared" si="45"/>
        <v>55.511999999999993</v>
      </c>
      <c r="N460" s="122">
        <f t="shared" si="46"/>
        <v>86.331999999999994</v>
      </c>
      <c r="O460" s="31" t="s">
        <v>1164</v>
      </c>
      <c r="P460" s="30"/>
    </row>
    <row r="461" spans="1:16" ht="27" customHeight="1" x14ac:dyDescent="0.15">
      <c r="A461" s="10">
        <v>460</v>
      </c>
      <c r="B461" s="117" t="s">
        <v>1199</v>
      </c>
      <c r="C461" s="115" t="s">
        <v>1200</v>
      </c>
      <c r="D461" s="115" t="s">
        <v>19</v>
      </c>
      <c r="E461" s="123" t="s">
        <v>1179</v>
      </c>
      <c r="F461" s="115">
        <v>9230</v>
      </c>
      <c r="G461" s="14">
        <v>77.5</v>
      </c>
      <c r="H461" s="113">
        <f t="shared" si="44"/>
        <v>31</v>
      </c>
      <c r="I461" s="14">
        <v>18.2</v>
      </c>
      <c r="J461" s="14">
        <v>73.760000000000005</v>
      </c>
      <c r="K461" s="14"/>
      <c r="L461" s="14">
        <v>91.96</v>
      </c>
      <c r="M461" s="113">
        <f t="shared" si="45"/>
        <v>55.175999999999995</v>
      </c>
      <c r="N461" s="122">
        <f t="shared" si="46"/>
        <v>86.175999999999988</v>
      </c>
      <c r="O461" s="31" t="s">
        <v>1164</v>
      </c>
      <c r="P461" s="30"/>
    </row>
    <row r="462" spans="1:16" ht="27" customHeight="1" x14ac:dyDescent="0.15">
      <c r="A462" s="10">
        <v>461</v>
      </c>
      <c r="B462" s="117" t="s">
        <v>1201</v>
      </c>
      <c r="C462" s="115" t="s">
        <v>1202</v>
      </c>
      <c r="D462" s="115" t="s">
        <v>19</v>
      </c>
      <c r="E462" s="123" t="s">
        <v>1179</v>
      </c>
      <c r="F462" s="115">
        <v>9230</v>
      </c>
      <c r="G462" s="14">
        <v>77.95</v>
      </c>
      <c r="H462" s="113">
        <f t="shared" si="44"/>
        <v>31.180000000000003</v>
      </c>
      <c r="I462" s="14">
        <v>17.04</v>
      </c>
      <c r="J462" s="14">
        <v>71.36</v>
      </c>
      <c r="K462" s="14"/>
      <c r="L462" s="14">
        <v>88.4</v>
      </c>
      <c r="M462" s="113">
        <f t="shared" si="45"/>
        <v>53.04</v>
      </c>
      <c r="N462" s="122">
        <f t="shared" si="46"/>
        <v>84.22</v>
      </c>
      <c r="O462" s="31" t="s">
        <v>1164</v>
      </c>
      <c r="P462" s="30"/>
    </row>
    <row r="463" spans="1:16" ht="27" customHeight="1" x14ac:dyDescent="0.15">
      <c r="A463" s="10">
        <v>462</v>
      </c>
      <c r="B463" s="17">
        <v>12401</v>
      </c>
      <c r="C463" s="11" t="s">
        <v>1203</v>
      </c>
      <c r="D463" s="12" t="s">
        <v>19</v>
      </c>
      <c r="E463" s="13" t="s">
        <v>1204</v>
      </c>
      <c r="F463" s="11">
        <v>8250</v>
      </c>
      <c r="G463" s="48">
        <v>70.5</v>
      </c>
      <c r="H463" s="124">
        <v>28.2</v>
      </c>
      <c r="I463" s="128">
        <v>17.559999999999999</v>
      </c>
      <c r="J463" s="129">
        <v>67.84</v>
      </c>
      <c r="K463" s="129"/>
      <c r="L463" s="129">
        <v>85.4</v>
      </c>
      <c r="M463" s="130">
        <v>51.24</v>
      </c>
      <c r="N463" s="131">
        <v>79.44</v>
      </c>
      <c r="O463" s="31" t="s">
        <v>1205</v>
      </c>
      <c r="P463" s="30"/>
    </row>
    <row r="464" spans="1:16" ht="27" customHeight="1" x14ac:dyDescent="0.15">
      <c r="A464" s="10">
        <v>463</v>
      </c>
      <c r="B464" s="17" t="s">
        <v>1206</v>
      </c>
      <c r="C464" s="11" t="s">
        <v>1207</v>
      </c>
      <c r="D464" s="12" t="s">
        <v>19</v>
      </c>
      <c r="E464" s="13" t="s">
        <v>1204</v>
      </c>
      <c r="F464" s="12">
        <v>9250</v>
      </c>
      <c r="G464" s="48">
        <v>62.5</v>
      </c>
      <c r="H464" s="124">
        <v>25</v>
      </c>
      <c r="I464" s="132">
        <v>17.84</v>
      </c>
      <c r="J464" s="48">
        <v>69.92</v>
      </c>
      <c r="K464" s="48"/>
      <c r="L464" s="48">
        <v>87.76</v>
      </c>
      <c r="M464" s="133">
        <v>52.66</v>
      </c>
      <c r="N464" s="131">
        <v>77.66</v>
      </c>
      <c r="O464" s="31" t="s">
        <v>1205</v>
      </c>
      <c r="P464" s="30"/>
    </row>
    <row r="465" spans="1:16" ht="27" customHeight="1" x14ac:dyDescent="0.15">
      <c r="A465" s="10">
        <v>464</v>
      </c>
      <c r="B465" s="125">
        <v>14308</v>
      </c>
      <c r="C465" s="125" t="s">
        <v>1208</v>
      </c>
      <c r="D465" s="125" t="s">
        <v>15</v>
      </c>
      <c r="E465" s="126" t="s">
        <v>1209</v>
      </c>
      <c r="F465" s="125">
        <v>9144</v>
      </c>
      <c r="G465" s="125">
        <v>65.099999999999994</v>
      </c>
      <c r="H465" s="125">
        <v>26.04</v>
      </c>
      <c r="I465" s="125">
        <v>17.32</v>
      </c>
      <c r="J465" s="125"/>
      <c r="K465" s="125">
        <v>72.16</v>
      </c>
      <c r="L465" s="125">
        <v>89.48</v>
      </c>
      <c r="M465" s="125">
        <v>53.69</v>
      </c>
      <c r="N465" s="87">
        <v>79.73</v>
      </c>
      <c r="O465" s="31" t="s">
        <v>1210</v>
      </c>
      <c r="P465" s="30"/>
    </row>
    <row r="466" spans="1:16" ht="27" customHeight="1" x14ac:dyDescent="0.15">
      <c r="A466" s="10">
        <v>465</v>
      </c>
      <c r="B466" s="127" t="s">
        <v>1211</v>
      </c>
      <c r="C466" s="11" t="s">
        <v>1212</v>
      </c>
      <c r="D466" s="12" t="s">
        <v>15</v>
      </c>
      <c r="E466" s="15" t="s">
        <v>874</v>
      </c>
      <c r="F466" s="11">
        <v>8129</v>
      </c>
      <c r="G466" s="43">
        <v>58.3</v>
      </c>
      <c r="H466" s="43">
        <f>G466*0.6</f>
        <v>34.979999999999997</v>
      </c>
      <c r="I466" s="43">
        <v>8.24</v>
      </c>
      <c r="J466" s="43">
        <v>41.4</v>
      </c>
      <c r="K466" s="43">
        <v>32.22</v>
      </c>
      <c r="L466" s="43">
        <f>I466+J466+K466</f>
        <v>81.86</v>
      </c>
      <c r="M466" s="43">
        <f>L466*0.6</f>
        <v>49.116</v>
      </c>
      <c r="N466" s="42">
        <f>H466+M466</f>
        <v>84.096000000000004</v>
      </c>
      <c r="O466" s="31" t="s">
        <v>1213</v>
      </c>
      <c r="P466" s="30"/>
    </row>
  </sheetData>
  <phoneticPr fontId="12" type="noConversion"/>
  <pageMargins left="0.47222222222222199" right="0.235416666666667" top="0.70763888888888904" bottom="0.55000000000000004" header="0.43263888888888902" footer="0.27500000000000002"/>
  <pageSetup paperSize="9" orientation="landscape" r:id="rId1"/>
  <headerFooter alignWithMargins="0">
    <oddHeader>&amp;C&amp;12&amp;B2016年公开招聘教师入围体检名单(465人)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入围体检名单(公示)</vt:lpstr>
      <vt:lpstr>'入围体检名单(公示)'!Print_Titles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2016-05-16T06:21:28Z</cp:lastPrinted>
  <dcterms:created xsi:type="dcterms:W3CDTF">2016-05-09T06:51:00Z</dcterms:created>
  <dcterms:modified xsi:type="dcterms:W3CDTF">2016-05-16T06:29:01Z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