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<sst xmlns="http://schemas.openxmlformats.org/spreadsheetml/2006/main" count="187" uniqueCount="82">
  <si>
    <t>朱江文</t>
  </si>
  <si>
    <t>初中社会</t>
  </si>
  <si>
    <t>常金梁</t>
  </si>
  <si>
    <t>男</t>
  </si>
  <si>
    <t>吴雯娴</t>
  </si>
  <si>
    <t>女</t>
  </si>
  <si>
    <t>陈俊杰</t>
  </si>
  <si>
    <t>鲍敏潇</t>
  </si>
  <si>
    <t>中小学科学</t>
  </si>
  <si>
    <t>陈雄浩</t>
  </si>
  <si>
    <t>朱依瑶</t>
  </si>
  <si>
    <t>刘巧郡</t>
  </si>
  <si>
    <t>伍开豪</t>
  </si>
  <si>
    <t>方叶妍</t>
  </si>
  <si>
    <t>应蕙霞</t>
  </si>
  <si>
    <t>中小学数学</t>
  </si>
  <si>
    <t>胡振炎</t>
  </si>
  <si>
    <t>张梦娜</t>
  </si>
  <si>
    <t>陈丽君</t>
  </si>
  <si>
    <t>何艳彬</t>
  </si>
  <si>
    <t>朱江丽</t>
  </si>
  <si>
    <t>潘林红</t>
  </si>
  <si>
    <t>黄锶锶</t>
  </si>
  <si>
    <t>陈银仙</t>
  </si>
  <si>
    <t>郭楠楠</t>
  </si>
  <si>
    <t>盛佳俊</t>
  </si>
  <si>
    <t>王潮江</t>
  </si>
  <si>
    <t>中小学体育</t>
  </si>
  <si>
    <t>杨炉飞</t>
  </si>
  <si>
    <t>方钰施</t>
  </si>
  <si>
    <t>蓝宇航</t>
  </si>
  <si>
    <t>邢双双</t>
  </si>
  <si>
    <t>中小学英语</t>
  </si>
  <si>
    <t>陈丽雅</t>
  </si>
  <si>
    <t>沈燕驰</t>
  </si>
  <si>
    <t>陶刘英</t>
  </si>
  <si>
    <t>中小学语文</t>
  </si>
  <si>
    <t>何凯妮</t>
  </si>
  <si>
    <t>黄晨晖</t>
  </si>
  <si>
    <t>蒋浩丰</t>
  </si>
  <si>
    <t>张舒婕</t>
  </si>
  <si>
    <t>周丽娜</t>
  </si>
  <si>
    <t>施晨扬</t>
  </si>
  <si>
    <t>卢婕萍</t>
  </si>
  <si>
    <t>庞慧芳</t>
  </si>
  <si>
    <t>中小学音乐</t>
  </si>
  <si>
    <t>周雨晴</t>
  </si>
  <si>
    <t>郑亚楠</t>
  </si>
  <si>
    <t>甘沁茗</t>
  </si>
  <si>
    <t>中小学美术</t>
  </si>
  <si>
    <t>胡逸云</t>
  </si>
  <si>
    <t>朱丽莎</t>
  </si>
  <si>
    <t>金华市金东区2016年教师招聘总成绩公布</t>
  </si>
  <si>
    <t>序号</t>
  </si>
  <si>
    <t>准考证号</t>
  </si>
  <si>
    <t>姓  名</t>
  </si>
  <si>
    <t>性  别</t>
  </si>
  <si>
    <t>报考学科</t>
  </si>
  <si>
    <t>笔试成绩40%</t>
  </si>
  <si>
    <t>面试成绩60%</t>
  </si>
  <si>
    <t>总成绩</t>
  </si>
  <si>
    <t>名次</t>
  </si>
  <si>
    <t>王 筱</t>
  </si>
  <si>
    <t>杨 深</t>
  </si>
  <si>
    <t>男</t>
  </si>
  <si>
    <t>缺考</t>
  </si>
  <si>
    <t>叶 青</t>
  </si>
  <si>
    <t>唐 静</t>
  </si>
  <si>
    <t>刘 敏</t>
  </si>
  <si>
    <t>吴 浩</t>
  </si>
  <si>
    <t>胡 凯</t>
  </si>
  <si>
    <t>俞 婷</t>
  </si>
  <si>
    <t>朱 璇</t>
  </si>
  <si>
    <t>陆 璐</t>
  </si>
  <si>
    <t>叶 辉</t>
  </si>
  <si>
    <t>张 杨</t>
  </si>
  <si>
    <t>刘 婷</t>
  </si>
  <si>
    <t>纪 星</t>
  </si>
  <si>
    <t>徐 玮</t>
  </si>
  <si>
    <t>方 圆</t>
  </si>
  <si>
    <t xml:space="preserve">    金 华 市 金 东 区 教 育 局</t>
  </si>
  <si>
    <t>金华市金东区人力资源和社会保障局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</si>
</sst>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shrinkToFit="1"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 shrinkToFit="1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0" borderId="10" xfId="45" applyFont="1" applyBorder="1" applyAlignment="1">
      <alignment horizontal="center" vertical="center" shrinkToFit="1"/>
      <protection/>
    </xf>
    <xf numFmtId="0" fontId="23" fillId="0" borderId="11" xfId="45" applyFont="1" applyBorder="1" applyAlignment="1">
      <alignment horizontal="center" vertical="center" shrinkToFit="1"/>
      <protection/>
    </xf>
    <xf numFmtId="0" fontId="2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shrinkToFi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0" borderId="12" xfId="45" applyFont="1" applyBorder="1" applyAlignment="1">
      <alignment horizontal="center" vertical="center" shrinkToFit="1"/>
      <protection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" fillId="0" borderId="14" xfId="46" applyFont="1" applyBorder="1" applyAlignment="1">
      <alignment horizontal="center" vertical="center" wrapText="1" shrinkToFit="1"/>
      <protection/>
    </xf>
    <xf numFmtId="0" fontId="2" fillId="0" borderId="15" xfId="46" applyFont="1" applyBorder="1" applyAlignment="1">
      <alignment horizontal="center" vertical="center" wrapText="1" shrinkToFit="1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1" fontId="24" fillId="0" borderId="0" xfId="0" applyNumberFormat="1" applyFont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5" xfId="41"/>
    <cellStyle name="常规 6" xfId="42"/>
    <cellStyle name="常规 7" xfId="43"/>
    <cellStyle name="常规 8" xfId="44"/>
    <cellStyle name="常规_Sheet1" xfId="45"/>
    <cellStyle name="常规_Sheet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41">
      <selection activeCell="A1" sqref="A1:K1"/>
    </sheetView>
  </sheetViews>
  <sheetFormatPr defaultColWidth="9.00390625" defaultRowHeight="14.25"/>
  <cols>
    <col min="1" max="1" width="4.75390625" style="0" customWidth="1"/>
    <col min="3" max="3" width="8.50390625" style="0" customWidth="1"/>
    <col min="4" max="4" width="4.50390625" style="0" customWidth="1"/>
    <col min="5" max="5" width="10.50390625" style="0" customWidth="1"/>
    <col min="6" max="6" width="7.125" style="0" customWidth="1"/>
    <col min="7" max="7" width="6.25390625" style="0" customWidth="1"/>
    <col min="8" max="8" width="6.625" style="0" customWidth="1"/>
    <col min="9" max="9" width="6.875" style="0" customWidth="1"/>
    <col min="10" max="10" width="7.50390625" style="0" customWidth="1"/>
    <col min="11" max="11" width="9.00390625" style="1" customWidth="1"/>
  </cols>
  <sheetData>
    <row r="1" spans="1:11" ht="30" customHeight="1">
      <c r="A1" s="21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25.5" customHeight="1">
      <c r="A2" s="4" t="s">
        <v>53</v>
      </c>
      <c r="B2" s="7" t="s">
        <v>54</v>
      </c>
      <c r="C2" s="7" t="s">
        <v>55</v>
      </c>
      <c r="D2" s="7" t="s">
        <v>56</v>
      </c>
      <c r="E2" s="8" t="s">
        <v>57</v>
      </c>
      <c r="F2" s="25" t="s">
        <v>58</v>
      </c>
      <c r="G2" s="26"/>
      <c r="H2" s="27" t="s">
        <v>59</v>
      </c>
      <c r="I2" s="28"/>
      <c r="J2" s="4" t="s">
        <v>60</v>
      </c>
      <c r="K2" s="4" t="s">
        <v>61</v>
      </c>
    </row>
    <row r="3" spans="1:11" ht="19.5" customHeight="1">
      <c r="A3" s="13">
        <v>1</v>
      </c>
      <c r="B3" s="2">
        <v>2016003</v>
      </c>
      <c r="C3" s="2" t="s">
        <v>2</v>
      </c>
      <c r="D3" s="2" t="s">
        <v>3</v>
      </c>
      <c r="E3" s="3" t="s">
        <v>1</v>
      </c>
      <c r="F3" s="9">
        <v>65</v>
      </c>
      <c r="G3" s="10">
        <f aca="true" t="shared" si="0" ref="G3:G34">SUM(F3*0.4)</f>
        <v>26</v>
      </c>
      <c r="H3" s="4">
        <v>95</v>
      </c>
      <c r="I3" s="4">
        <f aca="true" t="shared" si="1" ref="I3:I34">H3*0.6</f>
        <v>57</v>
      </c>
      <c r="J3" s="4">
        <f aca="true" t="shared" si="2" ref="J3:J34">G3+I3</f>
        <v>83</v>
      </c>
      <c r="K3" s="4">
        <v>1</v>
      </c>
    </row>
    <row r="4" spans="1:11" ht="19.5" customHeight="1">
      <c r="A4" s="13">
        <v>2</v>
      </c>
      <c r="B4" s="2">
        <v>2016259</v>
      </c>
      <c r="C4" s="2" t="s">
        <v>62</v>
      </c>
      <c r="D4" s="2" t="s">
        <v>5</v>
      </c>
      <c r="E4" s="3" t="s">
        <v>1</v>
      </c>
      <c r="F4" s="9">
        <v>58</v>
      </c>
      <c r="G4" s="10">
        <f t="shared" si="0"/>
        <v>23.200000000000003</v>
      </c>
      <c r="H4" s="4">
        <v>88.8</v>
      </c>
      <c r="I4" s="4">
        <f t="shared" si="1"/>
        <v>53.279999999999994</v>
      </c>
      <c r="J4" s="4">
        <f t="shared" si="2"/>
        <v>76.47999999999999</v>
      </c>
      <c r="K4" s="4">
        <v>2</v>
      </c>
    </row>
    <row r="5" spans="1:11" ht="19.5" customHeight="1">
      <c r="A5" s="13">
        <v>3</v>
      </c>
      <c r="B5" s="2">
        <v>2016136</v>
      </c>
      <c r="C5" s="2" t="s">
        <v>63</v>
      </c>
      <c r="D5" s="2" t="s">
        <v>3</v>
      </c>
      <c r="E5" s="3" t="s">
        <v>1</v>
      </c>
      <c r="F5" s="9">
        <v>60</v>
      </c>
      <c r="G5" s="10">
        <f t="shared" si="0"/>
        <v>24</v>
      </c>
      <c r="H5" s="4">
        <v>86.8</v>
      </c>
      <c r="I5" s="4">
        <f t="shared" si="1"/>
        <v>52.08</v>
      </c>
      <c r="J5" s="4">
        <f t="shared" si="2"/>
        <v>76.08</v>
      </c>
      <c r="K5" s="4">
        <v>3</v>
      </c>
    </row>
    <row r="6" spans="1:11" ht="19.5" customHeight="1">
      <c r="A6" s="13">
        <v>4</v>
      </c>
      <c r="B6" s="2">
        <v>2016022</v>
      </c>
      <c r="C6" s="2" t="s">
        <v>4</v>
      </c>
      <c r="D6" s="2" t="s">
        <v>5</v>
      </c>
      <c r="E6" s="3" t="s">
        <v>1</v>
      </c>
      <c r="F6" s="9">
        <v>60</v>
      </c>
      <c r="G6" s="10">
        <f t="shared" si="0"/>
        <v>24</v>
      </c>
      <c r="H6" s="4">
        <v>79.8</v>
      </c>
      <c r="I6" s="4">
        <f t="shared" si="1"/>
        <v>47.879999999999995</v>
      </c>
      <c r="J6" s="4">
        <f t="shared" si="2"/>
        <v>71.88</v>
      </c>
      <c r="K6" s="4">
        <v>4</v>
      </c>
    </row>
    <row r="7" spans="1:11" ht="19.5" customHeight="1">
      <c r="A7" s="13">
        <v>5</v>
      </c>
      <c r="B7" s="2">
        <v>2016161</v>
      </c>
      <c r="C7" s="2" t="s">
        <v>6</v>
      </c>
      <c r="D7" s="2" t="s">
        <v>3</v>
      </c>
      <c r="E7" s="3" t="s">
        <v>1</v>
      </c>
      <c r="F7" s="9">
        <v>58</v>
      </c>
      <c r="G7" s="10">
        <f t="shared" si="0"/>
        <v>23.200000000000003</v>
      </c>
      <c r="H7" s="4">
        <v>81</v>
      </c>
      <c r="I7" s="4">
        <f t="shared" si="1"/>
        <v>48.6</v>
      </c>
      <c r="J7" s="4">
        <f t="shared" si="2"/>
        <v>71.80000000000001</v>
      </c>
      <c r="K7" s="4">
        <v>5</v>
      </c>
    </row>
    <row r="8" spans="1:11" ht="19.5" customHeight="1" thickBot="1">
      <c r="A8" s="15">
        <v>6</v>
      </c>
      <c r="B8" s="16">
        <v>2016070</v>
      </c>
      <c r="C8" s="16" t="s">
        <v>0</v>
      </c>
      <c r="D8" s="16" t="s">
        <v>64</v>
      </c>
      <c r="E8" s="17" t="s">
        <v>1</v>
      </c>
      <c r="F8" s="18">
        <v>69</v>
      </c>
      <c r="G8" s="19">
        <f t="shared" si="0"/>
        <v>27.6</v>
      </c>
      <c r="H8" s="24" t="s">
        <v>65</v>
      </c>
      <c r="I8" s="24"/>
      <c r="J8" s="20"/>
      <c r="K8" s="20"/>
    </row>
    <row r="9" spans="1:11" ht="19.5" customHeight="1">
      <c r="A9" s="14">
        <v>7</v>
      </c>
      <c r="B9" s="5">
        <v>2016300</v>
      </c>
      <c r="C9" s="5" t="s">
        <v>7</v>
      </c>
      <c r="D9" s="5" t="s">
        <v>5</v>
      </c>
      <c r="E9" s="6" t="s">
        <v>8</v>
      </c>
      <c r="F9" s="6">
        <v>71.5</v>
      </c>
      <c r="G9" s="11">
        <f t="shared" si="0"/>
        <v>28.6</v>
      </c>
      <c r="H9" s="12">
        <v>89.8</v>
      </c>
      <c r="I9" s="12">
        <f t="shared" si="1"/>
        <v>53.879999999999995</v>
      </c>
      <c r="J9" s="12">
        <f t="shared" si="2"/>
        <v>82.47999999999999</v>
      </c>
      <c r="K9" s="12">
        <v>1</v>
      </c>
    </row>
    <row r="10" spans="1:11" ht="19.5" customHeight="1">
      <c r="A10" s="13">
        <v>8</v>
      </c>
      <c r="B10" s="2">
        <v>2016298</v>
      </c>
      <c r="C10" s="2" t="s">
        <v>66</v>
      </c>
      <c r="D10" s="2" t="s">
        <v>5</v>
      </c>
      <c r="E10" s="3" t="s">
        <v>8</v>
      </c>
      <c r="F10" s="3">
        <v>66</v>
      </c>
      <c r="G10" s="10">
        <f t="shared" si="0"/>
        <v>26.400000000000002</v>
      </c>
      <c r="H10" s="4">
        <v>91.6</v>
      </c>
      <c r="I10" s="4">
        <f t="shared" si="1"/>
        <v>54.959999999999994</v>
      </c>
      <c r="J10" s="4">
        <f t="shared" si="2"/>
        <v>81.36</v>
      </c>
      <c r="K10" s="4">
        <v>2</v>
      </c>
    </row>
    <row r="11" spans="1:11" ht="19.5" customHeight="1">
      <c r="A11" s="13">
        <v>9</v>
      </c>
      <c r="B11" s="2">
        <v>2016355</v>
      </c>
      <c r="C11" s="2" t="s">
        <v>10</v>
      </c>
      <c r="D11" s="2" t="s">
        <v>5</v>
      </c>
      <c r="E11" s="3" t="s">
        <v>8</v>
      </c>
      <c r="F11" s="3">
        <v>68</v>
      </c>
      <c r="G11" s="10">
        <f t="shared" si="0"/>
        <v>27.200000000000003</v>
      </c>
      <c r="H11" s="4">
        <v>89</v>
      </c>
      <c r="I11" s="4">
        <f t="shared" si="1"/>
        <v>53.4</v>
      </c>
      <c r="J11" s="4">
        <f t="shared" si="2"/>
        <v>80.6</v>
      </c>
      <c r="K11" s="4">
        <v>3</v>
      </c>
    </row>
    <row r="12" spans="1:11" ht="19.5" customHeight="1">
      <c r="A12" s="13">
        <v>10</v>
      </c>
      <c r="B12" s="2">
        <v>2016157</v>
      </c>
      <c r="C12" s="2" t="s">
        <v>12</v>
      </c>
      <c r="D12" s="2" t="s">
        <v>3</v>
      </c>
      <c r="E12" s="3" t="s">
        <v>8</v>
      </c>
      <c r="F12" s="9">
        <v>64.5</v>
      </c>
      <c r="G12" s="10">
        <f t="shared" si="0"/>
        <v>25.8</v>
      </c>
      <c r="H12" s="4">
        <v>87.6</v>
      </c>
      <c r="I12" s="4">
        <f t="shared" si="1"/>
        <v>52.559999999999995</v>
      </c>
      <c r="J12" s="4">
        <f t="shared" si="2"/>
        <v>78.36</v>
      </c>
      <c r="K12" s="4">
        <v>4</v>
      </c>
    </row>
    <row r="13" spans="1:11" ht="19.5" customHeight="1">
      <c r="A13" s="13">
        <v>11</v>
      </c>
      <c r="B13" s="2">
        <v>2016184</v>
      </c>
      <c r="C13" s="2" t="s">
        <v>13</v>
      </c>
      <c r="D13" s="2" t="s">
        <v>5</v>
      </c>
      <c r="E13" s="3" t="s">
        <v>8</v>
      </c>
      <c r="F13" s="3">
        <v>64.5</v>
      </c>
      <c r="G13" s="10">
        <f t="shared" si="0"/>
        <v>25.8</v>
      </c>
      <c r="H13" s="4">
        <v>85.2</v>
      </c>
      <c r="I13" s="4">
        <f t="shared" si="1"/>
        <v>51.12</v>
      </c>
      <c r="J13" s="4">
        <f t="shared" si="2"/>
        <v>76.92</v>
      </c>
      <c r="K13" s="4">
        <v>5</v>
      </c>
    </row>
    <row r="14" spans="1:11" ht="19.5" customHeight="1">
      <c r="A14" s="13">
        <v>12</v>
      </c>
      <c r="B14" s="2">
        <v>2016256</v>
      </c>
      <c r="C14" s="2" t="s">
        <v>9</v>
      </c>
      <c r="D14" s="2" t="s">
        <v>3</v>
      </c>
      <c r="E14" s="3" t="s">
        <v>8</v>
      </c>
      <c r="F14" s="3">
        <v>68.5</v>
      </c>
      <c r="G14" s="10">
        <f t="shared" si="0"/>
        <v>27.400000000000002</v>
      </c>
      <c r="H14" s="4">
        <v>81</v>
      </c>
      <c r="I14" s="4">
        <f t="shared" si="1"/>
        <v>48.6</v>
      </c>
      <c r="J14" s="4">
        <f t="shared" si="2"/>
        <v>76</v>
      </c>
      <c r="K14" s="4">
        <v>6</v>
      </c>
    </row>
    <row r="15" spans="1:11" ht="19.5" customHeight="1" thickBot="1">
      <c r="A15" s="15">
        <v>13</v>
      </c>
      <c r="B15" s="16">
        <v>2016257</v>
      </c>
      <c r="C15" s="16" t="s">
        <v>11</v>
      </c>
      <c r="D15" s="16" t="s">
        <v>5</v>
      </c>
      <c r="E15" s="17" t="s">
        <v>8</v>
      </c>
      <c r="F15" s="17">
        <v>66</v>
      </c>
      <c r="G15" s="19">
        <f t="shared" si="0"/>
        <v>26.400000000000002</v>
      </c>
      <c r="H15" s="20">
        <v>76.2</v>
      </c>
      <c r="I15" s="20">
        <f t="shared" si="1"/>
        <v>45.72</v>
      </c>
      <c r="J15" s="20">
        <f t="shared" si="2"/>
        <v>72.12</v>
      </c>
      <c r="K15" s="20">
        <v>7</v>
      </c>
    </row>
    <row r="16" spans="1:11" ht="19.5" customHeight="1">
      <c r="A16" s="14">
        <v>14</v>
      </c>
      <c r="B16" s="5">
        <v>2016230</v>
      </c>
      <c r="C16" s="5" t="s">
        <v>67</v>
      </c>
      <c r="D16" s="5" t="s">
        <v>5</v>
      </c>
      <c r="E16" s="6" t="s">
        <v>15</v>
      </c>
      <c r="F16" s="6">
        <v>70</v>
      </c>
      <c r="G16" s="11">
        <f t="shared" si="0"/>
        <v>28</v>
      </c>
      <c r="H16" s="12">
        <v>93</v>
      </c>
      <c r="I16" s="12">
        <f t="shared" si="1"/>
        <v>55.8</v>
      </c>
      <c r="J16" s="12">
        <f t="shared" si="2"/>
        <v>83.8</v>
      </c>
      <c r="K16" s="12">
        <v>1</v>
      </c>
    </row>
    <row r="17" spans="1:11" ht="19.5" customHeight="1">
      <c r="A17" s="13">
        <v>15</v>
      </c>
      <c r="B17" s="4">
        <v>2016055</v>
      </c>
      <c r="C17" s="4" t="s">
        <v>68</v>
      </c>
      <c r="D17" s="4" t="s">
        <v>5</v>
      </c>
      <c r="E17" s="3" t="s">
        <v>15</v>
      </c>
      <c r="F17" s="3">
        <v>67</v>
      </c>
      <c r="G17" s="10">
        <f t="shared" si="0"/>
        <v>26.8</v>
      </c>
      <c r="H17" s="4">
        <v>94</v>
      </c>
      <c r="I17" s="4">
        <f t="shared" si="1"/>
        <v>56.4</v>
      </c>
      <c r="J17" s="4">
        <f t="shared" si="2"/>
        <v>83.2</v>
      </c>
      <c r="K17" s="4">
        <v>2</v>
      </c>
    </row>
    <row r="18" spans="1:11" ht="19.5" customHeight="1">
      <c r="A18" s="13">
        <v>16</v>
      </c>
      <c r="B18" s="4">
        <v>2016029</v>
      </c>
      <c r="C18" s="4" t="s">
        <v>20</v>
      </c>
      <c r="D18" s="4" t="s">
        <v>5</v>
      </c>
      <c r="E18" s="3" t="s">
        <v>15</v>
      </c>
      <c r="F18" s="3">
        <v>68</v>
      </c>
      <c r="G18" s="10">
        <f t="shared" si="0"/>
        <v>27.200000000000003</v>
      </c>
      <c r="H18" s="4">
        <v>90.2</v>
      </c>
      <c r="I18" s="4">
        <f t="shared" si="1"/>
        <v>54.12</v>
      </c>
      <c r="J18" s="4">
        <f t="shared" si="2"/>
        <v>81.32</v>
      </c>
      <c r="K18" s="4">
        <v>3</v>
      </c>
    </row>
    <row r="19" spans="1:11" ht="19.5" customHeight="1">
      <c r="A19" s="13">
        <v>17</v>
      </c>
      <c r="B19" s="4">
        <v>2016103</v>
      </c>
      <c r="C19" s="4" t="s">
        <v>17</v>
      </c>
      <c r="D19" s="4" t="s">
        <v>5</v>
      </c>
      <c r="E19" s="3" t="s">
        <v>15</v>
      </c>
      <c r="F19" s="3">
        <v>70</v>
      </c>
      <c r="G19" s="10">
        <f t="shared" si="0"/>
        <v>28</v>
      </c>
      <c r="H19" s="4">
        <v>87.2</v>
      </c>
      <c r="I19" s="4">
        <f t="shared" si="1"/>
        <v>52.32</v>
      </c>
      <c r="J19" s="4">
        <f t="shared" si="2"/>
        <v>80.32</v>
      </c>
      <c r="K19" s="4">
        <v>4</v>
      </c>
    </row>
    <row r="20" spans="1:11" ht="19.5" customHeight="1">
      <c r="A20" s="13">
        <v>18</v>
      </c>
      <c r="B20" s="4">
        <v>2016033</v>
      </c>
      <c r="C20" s="4" t="s">
        <v>19</v>
      </c>
      <c r="D20" s="4" t="s">
        <v>5</v>
      </c>
      <c r="E20" s="3" t="s">
        <v>15</v>
      </c>
      <c r="F20" s="3">
        <v>69</v>
      </c>
      <c r="G20" s="10">
        <f t="shared" si="0"/>
        <v>27.6</v>
      </c>
      <c r="H20" s="4">
        <v>87</v>
      </c>
      <c r="I20" s="4">
        <f t="shared" si="1"/>
        <v>52.199999999999996</v>
      </c>
      <c r="J20" s="4">
        <f t="shared" si="2"/>
        <v>79.8</v>
      </c>
      <c r="K20" s="4">
        <v>5</v>
      </c>
    </row>
    <row r="21" spans="1:11" ht="19.5" customHeight="1">
      <c r="A21" s="13">
        <v>19</v>
      </c>
      <c r="B21" s="4">
        <v>2016030</v>
      </c>
      <c r="C21" s="4" t="s">
        <v>14</v>
      </c>
      <c r="D21" s="4" t="s">
        <v>5</v>
      </c>
      <c r="E21" s="3" t="s">
        <v>15</v>
      </c>
      <c r="F21" s="3">
        <v>73</v>
      </c>
      <c r="G21" s="10">
        <f t="shared" si="0"/>
        <v>29.200000000000003</v>
      </c>
      <c r="H21" s="4">
        <v>84.2</v>
      </c>
      <c r="I21" s="4">
        <f t="shared" si="1"/>
        <v>50.52</v>
      </c>
      <c r="J21" s="4">
        <f t="shared" si="2"/>
        <v>79.72</v>
      </c>
      <c r="K21" s="4">
        <v>6</v>
      </c>
    </row>
    <row r="22" spans="1:11" ht="19.5" customHeight="1">
      <c r="A22" s="13">
        <v>20</v>
      </c>
      <c r="B22" s="2">
        <v>2016208</v>
      </c>
      <c r="C22" s="2" t="s">
        <v>18</v>
      </c>
      <c r="D22" s="2" t="s">
        <v>5</v>
      </c>
      <c r="E22" s="3" t="s">
        <v>15</v>
      </c>
      <c r="F22" s="3">
        <v>70</v>
      </c>
      <c r="G22" s="10">
        <f t="shared" si="0"/>
        <v>28</v>
      </c>
      <c r="H22" s="4">
        <v>83.8</v>
      </c>
      <c r="I22" s="4">
        <f t="shared" si="1"/>
        <v>50.279999999999994</v>
      </c>
      <c r="J22" s="4">
        <f t="shared" si="2"/>
        <v>78.28</v>
      </c>
      <c r="K22" s="4">
        <v>7</v>
      </c>
    </row>
    <row r="23" spans="1:11" ht="19.5" customHeight="1">
      <c r="A23" s="13">
        <v>21</v>
      </c>
      <c r="B23" s="2">
        <v>2016219</v>
      </c>
      <c r="C23" s="2" t="s">
        <v>24</v>
      </c>
      <c r="D23" s="2" t="s">
        <v>5</v>
      </c>
      <c r="E23" s="3" t="s">
        <v>15</v>
      </c>
      <c r="F23" s="3">
        <v>66</v>
      </c>
      <c r="G23" s="10">
        <f t="shared" si="0"/>
        <v>26.400000000000002</v>
      </c>
      <c r="H23" s="4">
        <v>86</v>
      </c>
      <c r="I23" s="4">
        <f t="shared" si="1"/>
        <v>51.6</v>
      </c>
      <c r="J23" s="4">
        <f t="shared" si="2"/>
        <v>78</v>
      </c>
      <c r="K23" s="4">
        <v>8</v>
      </c>
    </row>
    <row r="24" spans="1:11" ht="19.5" customHeight="1">
      <c r="A24" s="13">
        <v>22</v>
      </c>
      <c r="B24" s="2">
        <v>2016214</v>
      </c>
      <c r="C24" s="2" t="s">
        <v>22</v>
      </c>
      <c r="D24" s="2" t="s">
        <v>5</v>
      </c>
      <c r="E24" s="3" t="s">
        <v>15</v>
      </c>
      <c r="F24" s="3">
        <v>67</v>
      </c>
      <c r="G24" s="10">
        <f t="shared" si="0"/>
        <v>26.8</v>
      </c>
      <c r="H24" s="4">
        <v>84.6</v>
      </c>
      <c r="I24" s="4">
        <f t="shared" si="1"/>
        <v>50.76</v>
      </c>
      <c r="J24" s="4">
        <f t="shared" si="2"/>
        <v>77.56</v>
      </c>
      <c r="K24" s="4">
        <v>9</v>
      </c>
    </row>
    <row r="25" spans="1:11" ht="19.5" customHeight="1">
      <c r="A25" s="13">
        <v>23</v>
      </c>
      <c r="B25" s="4">
        <v>2016031</v>
      </c>
      <c r="C25" s="4" t="s">
        <v>23</v>
      </c>
      <c r="D25" s="4" t="s">
        <v>5</v>
      </c>
      <c r="E25" s="3" t="s">
        <v>15</v>
      </c>
      <c r="F25" s="3">
        <v>66</v>
      </c>
      <c r="G25" s="10">
        <f t="shared" si="0"/>
        <v>26.400000000000002</v>
      </c>
      <c r="H25" s="4">
        <v>85.2</v>
      </c>
      <c r="I25" s="4">
        <f t="shared" si="1"/>
        <v>51.12</v>
      </c>
      <c r="J25" s="4">
        <f t="shared" si="2"/>
        <v>77.52</v>
      </c>
      <c r="K25" s="4">
        <v>10</v>
      </c>
    </row>
    <row r="26" spans="1:11" ht="19.5" customHeight="1">
      <c r="A26" s="13">
        <v>24</v>
      </c>
      <c r="B26" s="2">
        <v>2016327</v>
      </c>
      <c r="C26" s="2" t="s">
        <v>16</v>
      </c>
      <c r="D26" s="2" t="s">
        <v>3</v>
      </c>
      <c r="E26" s="3" t="s">
        <v>15</v>
      </c>
      <c r="F26" s="3">
        <v>71</v>
      </c>
      <c r="G26" s="10">
        <f t="shared" si="0"/>
        <v>28.400000000000002</v>
      </c>
      <c r="H26" s="4">
        <v>80.2</v>
      </c>
      <c r="I26" s="4">
        <f t="shared" si="1"/>
        <v>48.12</v>
      </c>
      <c r="J26" s="4">
        <f t="shared" si="2"/>
        <v>76.52</v>
      </c>
      <c r="K26" s="4">
        <v>11</v>
      </c>
    </row>
    <row r="27" spans="1:11" ht="19.5" customHeight="1">
      <c r="A27" s="13">
        <v>25</v>
      </c>
      <c r="B27" s="2">
        <v>2016314</v>
      </c>
      <c r="C27" s="2" t="s">
        <v>21</v>
      </c>
      <c r="D27" s="2" t="s">
        <v>5</v>
      </c>
      <c r="E27" s="3" t="s">
        <v>15</v>
      </c>
      <c r="F27" s="3">
        <v>68</v>
      </c>
      <c r="G27" s="10">
        <f t="shared" si="0"/>
        <v>27.200000000000003</v>
      </c>
      <c r="H27" s="4">
        <v>79.6</v>
      </c>
      <c r="I27" s="4">
        <f t="shared" si="1"/>
        <v>47.76</v>
      </c>
      <c r="J27" s="4">
        <f t="shared" si="2"/>
        <v>74.96000000000001</v>
      </c>
      <c r="K27" s="4">
        <v>12</v>
      </c>
    </row>
    <row r="28" spans="1:11" ht="19.5" customHeight="1" thickBot="1">
      <c r="A28" s="15">
        <v>26</v>
      </c>
      <c r="B28" s="16">
        <v>2016321</v>
      </c>
      <c r="C28" s="16" t="s">
        <v>25</v>
      </c>
      <c r="D28" s="16" t="s">
        <v>3</v>
      </c>
      <c r="E28" s="17" t="s">
        <v>15</v>
      </c>
      <c r="F28" s="17">
        <v>66</v>
      </c>
      <c r="G28" s="19">
        <f t="shared" si="0"/>
        <v>26.400000000000002</v>
      </c>
      <c r="H28" s="20">
        <v>75.4</v>
      </c>
      <c r="I28" s="20">
        <f t="shared" si="1"/>
        <v>45.24</v>
      </c>
      <c r="J28" s="20">
        <f t="shared" si="2"/>
        <v>71.64</v>
      </c>
      <c r="K28" s="20">
        <v>13</v>
      </c>
    </row>
    <row r="29" spans="1:11" ht="19.5" customHeight="1">
      <c r="A29" s="14">
        <v>27</v>
      </c>
      <c r="B29" s="5">
        <v>2016001</v>
      </c>
      <c r="C29" s="5" t="s">
        <v>28</v>
      </c>
      <c r="D29" s="5" t="s">
        <v>3</v>
      </c>
      <c r="E29" s="6" t="s">
        <v>27</v>
      </c>
      <c r="F29" s="6">
        <v>47.5</v>
      </c>
      <c r="G29" s="11">
        <f t="shared" si="0"/>
        <v>19</v>
      </c>
      <c r="H29" s="12">
        <v>94</v>
      </c>
      <c r="I29" s="12">
        <f t="shared" si="1"/>
        <v>56.4</v>
      </c>
      <c r="J29" s="12">
        <f t="shared" si="2"/>
        <v>75.4</v>
      </c>
      <c r="K29" s="12">
        <v>1</v>
      </c>
    </row>
    <row r="30" spans="1:11" ht="19.5" customHeight="1">
      <c r="A30" s="13">
        <v>28</v>
      </c>
      <c r="B30" s="2">
        <v>2016239</v>
      </c>
      <c r="C30" s="2" t="s">
        <v>26</v>
      </c>
      <c r="D30" s="2" t="s">
        <v>3</v>
      </c>
      <c r="E30" s="3" t="s">
        <v>27</v>
      </c>
      <c r="F30" s="3">
        <v>50.5</v>
      </c>
      <c r="G30" s="10">
        <f t="shared" si="0"/>
        <v>20.200000000000003</v>
      </c>
      <c r="H30" s="4">
        <v>87.8</v>
      </c>
      <c r="I30" s="4">
        <f t="shared" si="1"/>
        <v>52.68</v>
      </c>
      <c r="J30" s="4">
        <f t="shared" si="2"/>
        <v>72.88</v>
      </c>
      <c r="K30" s="4">
        <v>2</v>
      </c>
    </row>
    <row r="31" spans="1:11" ht="19.5" customHeight="1">
      <c r="A31" s="13">
        <v>29</v>
      </c>
      <c r="B31" s="2">
        <v>2016185</v>
      </c>
      <c r="C31" s="2" t="s">
        <v>69</v>
      </c>
      <c r="D31" s="2" t="s">
        <v>3</v>
      </c>
      <c r="E31" s="3" t="s">
        <v>27</v>
      </c>
      <c r="F31" s="3">
        <v>44.5</v>
      </c>
      <c r="G31" s="10">
        <f t="shared" si="0"/>
        <v>17.8</v>
      </c>
      <c r="H31" s="4">
        <v>89</v>
      </c>
      <c r="I31" s="4">
        <f t="shared" si="1"/>
        <v>53.4</v>
      </c>
      <c r="J31" s="4">
        <f t="shared" si="2"/>
        <v>71.2</v>
      </c>
      <c r="K31" s="4">
        <v>3</v>
      </c>
    </row>
    <row r="32" spans="1:11" ht="19.5" customHeight="1">
      <c r="A32" s="13">
        <v>30</v>
      </c>
      <c r="B32" s="2">
        <v>2016009</v>
      </c>
      <c r="C32" s="2" t="s">
        <v>29</v>
      </c>
      <c r="D32" s="2" t="s">
        <v>5</v>
      </c>
      <c r="E32" s="3" t="s">
        <v>27</v>
      </c>
      <c r="F32" s="3">
        <v>43</v>
      </c>
      <c r="G32" s="10">
        <f t="shared" si="0"/>
        <v>17.2</v>
      </c>
      <c r="H32" s="4">
        <v>85.8</v>
      </c>
      <c r="I32" s="4">
        <f t="shared" si="1"/>
        <v>51.48</v>
      </c>
      <c r="J32" s="4">
        <f t="shared" si="2"/>
        <v>68.67999999999999</v>
      </c>
      <c r="K32" s="4">
        <v>4</v>
      </c>
    </row>
    <row r="33" spans="1:11" ht="19.5" customHeight="1">
      <c r="A33" s="13">
        <v>31</v>
      </c>
      <c r="B33" s="2">
        <v>2016290</v>
      </c>
      <c r="C33" s="2" t="s">
        <v>30</v>
      </c>
      <c r="D33" s="2" t="s">
        <v>3</v>
      </c>
      <c r="E33" s="3" t="s">
        <v>27</v>
      </c>
      <c r="F33" s="3">
        <v>43</v>
      </c>
      <c r="G33" s="10">
        <f t="shared" si="0"/>
        <v>17.2</v>
      </c>
      <c r="H33" s="4">
        <v>78.6</v>
      </c>
      <c r="I33" s="4">
        <f t="shared" si="1"/>
        <v>47.16</v>
      </c>
      <c r="J33" s="4">
        <f t="shared" si="2"/>
        <v>64.36</v>
      </c>
      <c r="K33" s="4">
        <v>5</v>
      </c>
    </row>
    <row r="34" spans="1:11" ht="19.5" customHeight="1" thickBot="1">
      <c r="A34" s="15">
        <v>32</v>
      </c>
      <c r="B34" s="16">
        <v>2016272</v>
      </c>
      <c r="C34" s="16" t="s">
        <v>70</v>
      </c>
      <c r="D34" s="16" t="s">
        <v>3</v>
      </c>
      <c r="E34" s="17" t="s">
        <v>27</v>
      </c>
      <c r="F34" s="17">
        <v>38.5</v>
      </c>
      <c r="G34" s="19">
        <f t="shared" si="0"/>
        <v>15.4</v>
      </c>
      <c r="H34" s="20">
        <v>77</v>
      </c>
      <c r="I34" s="20">
        <f t="shared" si="1"/>
        <v>46.199999999999996</v>
      </c>
      <c r="J34" s="20">
        <f t="shared" si="2"/>
        <v>61.599999999999994</v>
      </c>
      <c r="K34" s="20">
        <v>6</v>
      </c>
    </row>
    <row r="35" spans="1:11" ht="19.5" customHeight="1">
      <c r="A35" s="14">
        <v>33</v>
      </c>
      <c r="B35" s="5">
        <v>2016069</v>
      </c>
      <c r="C35" s="5" t="s">
        <v>31</v>
      </c>
      <c r="D35" s="5" t="s">
        <v>5</v>
      </c>
      <c r="E35" s="6" t="s">
        <v>32</v>
      </c>
      <c r="F35" s="6">
        <v>84</v>
      </c>
      <c r="G35" s="11">
        <f aca="true" t="shared" si="3" ref="G35:G60">SUM(F35*0.4)</f>
        <v>33.6</v>
      </c>
      <c r="H35" s="12">
        <v>85.6</v>
      </c>
      <c r="I35" s="12">
        <f aca="true" t="shared" si="4" ref="I35:I60">H35*0.6</f>
        <v>51.35999999999999</v>
      </c>
      <c r="J35" s="12">
        <f aca="true" t="shared" si="5" ref="J35:J60">G35+I35</f>
        <v>84.96</v>
      </c>
      <c r="K35" s="12">
        <v>1</v>
      </c>
    </row>
    <row r="36" spans="1:11" ht="19.5" customHeight="1">
      <c r="A36" s="13">
        <v>34</v>
      </c>
      <c r="B36" s="2">
        <v>2016294</v>
      </c>
      <c r="C36" s="2" t="s">
        <v>71</v>
      </c>
      <c r="D36" s="2" t="s">
        <v>5</v>
      </c>
      <c r="E36" s="3" t="s">
        <v>32</v>
      </c>
      <c r="F36" s="3">
        <v>73</v>
      </c>
      <c r="G36" s="10">
        <f t="shared" si="3"/>
        <v>29.200000000000003</v>
      </c>
      <c r="H36" s="4">
        <v>90</v>
      </c>
      <c r="I36" s="4">
        <f t="shared" si="4"/>
        <v>54</v>
      </c>
      <c r="J36" s="4">
        <f t="shared" si="5"/>
        <v>83.2</v>
      </c>
      <c r="K36" s="4">
        <v>2</v>
      </c>
    </row>
    <row r="37" spans="1:11" ht="19.5" customHeight="1">
      <c r="A37" s="13">
        <v>35</v>
      </c>
      <c r="B37" s="2">
        <v>2016056</v>
      </c>
      <c r="C37" s="2" t="s">
        <v>34</v>
      </c>
      <c r="D37" s="2" t="s">
        <v>5</v>
      </c>
      <c r="E37" s="3" t="s">
        <v>32</v>
      </c>
      <c r="F37" s="3">
        <v>73</v>
      </c>
      <c r="G37" s="10">
        <f t="shared" si="3"/>
        <v>29.200000000000003</v>
      </c>
      <c r="H37" s="4">
        <v>87.2</v>
      </c>
      <c r="I37" s="4">
        <f t="shared" si="4"/>
        <v>52.32</v>
      </c>
      <c r="J37" s="4">
        <f t="shared" si="5"/>
        <v>81.52000000000001</v>
      </c>
      <c r="K37" s="4">
        <v>3</v>
      </c>
    </row>
    <row r="38" spans="1:11" ht="19.5" customHeight="1" thickBot="1">
      <c r="A38" s="15">
        <v>36</v>
      </c>
      <c r="B38" s="16">
        <v>2016087</v>
      </c>
      <c r="C38" s="16" t="s">
        <v>33</v>
      </c>
      <c r="D38" s="16" t="s">
        <v>5</v>
      </c>
      <c r="E38" s="17" t="s">
        <v>32</v>
      </c>
      <c r="F38" s="17">
        <v>76</v>
      </c>
      <c r="G38" s="19">
        <f t="shared" si="3"/>
        <v>30.400000000000002</v>
      </c>
      <c r="H38" s="20">
        <v>85.2</v>
      </c>
      <c r="I38" s="20">
        <f t="shared" si="4"/>
        <v>51.12</v>
      </c>
      <c r="J38" s="20">
        <f t="shared" si="5"/>
        <v>81.52</v>
      </c>
      <c r="K38" s="20">
        <v>3</v>
      </c>
    </row>
    <row r="39" spans="1:11" ht="19.5" customHeight="1">
      <c r="A39" s="14">
        <v>37</v>
      </c>
      <c r="B39" s="5">
        <v>2016071</v>
      </c>
      <c r="C39" s="5" t="s">
        <v>35</v>
      </c>
      <c r="D39" s="5" t="s">
        <v>5</v>
      </c>
      <c r="E39" s="6" t="s">
        <v>36</v>
      </c>
      <c r="F39" s="6">
        <v>66</v>
      </c>
      <c r="G39" s="11">
        <f t="shared" si="3"/>
        <v>26.400000000000002</v>
      </c>
      <c r="H39" s="12">
        <v>88.8</v>
      </c>
      <c r="I39" s="12">
        <f t="shared" si="4"/>
        <v>53.279999999999994</v>
      </c>
      <c r="J39" s="12">
        <f t="shared" si="5"/>
        <v>79.67999999999999</v>
      </c>
      <c r="K39" s="12">
        <v>1</v>
      </c>
    </row>
    <row r="40" spans="1:11" ht="19.5" customHeight="1">
      <c r="A40" s="13">
        <v>38</v>
      </c>
      <c r="B40" s="2">
        <v>2016205</v>
      </c>
      <c r="C40" s="2" t="s">
        <v>72</v>
      </c>
      <c r="D40" s="2" t="s">
        <v>5</v>
      </c>
      <c r="E40" s="3" t="s">
        <v>36</v>
      </c>
      <c r="F40" s="3">
        <v>61</v>
      </c>
      <c r="G40" s="10">
        <f t="shared" si="3"/>
        <v>24.400000000000002</v>
      </c>
      <c r="H40" s="4">
        <v>91.6</v>
      </c>
      <c r="I40" s="4">
        <f t="shared" si="4"/>
        <v>54.959999999999994</v>
      </c>
      <c r="J40" s="4">
        <f t="shared" si="5"/>
        <v>79.36</v>
      </c>
      <c r="K40" s="4">
        <v>2</v>
      </c>
    </row>
    <row r="41" spans="1:11" ht="19.5" customHeight="1">
      <c r="A41" s="13">
        <v>39</v>
      </c>
      <c r="B41" s="2">
        <v>2016322</v>
      </c>
      <c r="C41" s="2" t="s">
        <v>38</v>
      </c>
      <c r="D41" s="2" t="s">
        <v>3</v>
      </c>
      <c r="E41" s="3" t="s">
        <v>36</v>
      </c>
      <c r="F41" s="3">
        <v>63</v>
      </c>
      <c r="G41" s="10">
        <f t="shared" si="3"/>
        <v>25.200000000000003</v>
      </c>
      <c r="H41" s="4">
        <v>89.4</v>
      </c>
      <c r="I41" s="4">
        <f t="shared" si="4"/>
        <v>53.64</v>
      </c>
      <c r="J41" s="4">
        <f t="shared" si="5"/>
        <v>78.84</v>
      </c>
      <c r="K41" s="4">
        <v>3</v>
      </c>
    </row>
    <row r="42" spans="1:11" ht="19.5" customHeight="1">
      <c r="A42" s="13">
        <v>40</v>
      </c>
      <c r="B42" s="2">
        <v>2016063</v>
      </c>
      <c r="C42" s="2" t="s">
        <v>73</v>
      </c>
      <c r="D42" s="2" t="s">
        <v>5</v>
      </c>
      <c r="E42" s="3" t="s">
        <v>36</v>
      </c>
      <c r="F42" s="3">
        <v>61</v>
      </c>
      <c r="G42" s="10">
        <f t="shared" si="3"/>
        <v>24.400000000000002</v>
      </c>
      <c r="H42" s="4">
        <v>90</v>
      </c>
      <c r="I42" s="4">
        <f t="shared" si="4"/>
        <v>54</v>
      </c>
      <c r="J42" s="4">
        <f t="shared" si="5"/>
        <v>78.4</v>
      </c>
      <c r="K42" s="4">
        <v>4</v>
      </c>
    </row>
    <row r="43" spans="1:11" ht="19.5" customHeight="1">
      <c r="A43" s="13">
        <v>41</v>
      </c>
      <c r="B43" s="2">
        <v>2016284</v>
      </c>
      <c r="C43" s="2" t="s">
        <v>39</v>
      </c>
      <c r="D43" s="2" t="s">
        <v>3</v>
      </c>
      <c r="E43" s="3" t="s">
        <v>36</v>
      </c>
      <c r="F43" s="3">
        <v>61.5</v>
      </c>
      <c r="G43" s="10">
        <f t="shared" si="3"/>
        <v>24.6</v>
      </c>
      <c r="H43" s="4">
        <v>88.8</v>
      </c>
      <c r="I43" s="4">
        <f t="shared" si="4"/>
        <v>53.279999999999994</v>
      </c>
      <c r="J43" s="4">
        <f t="shared" si="5"/>
        <v>77.88</v>
      </c>
      <c r="K43" s="4">
        <v>5</v>
      </c>
    </row>
    <row r="44" spans="1:11" ht="19.5" customHeight="1">
      <c r="A44" s="13">
        <v>42</v>
      </c>
      <c r="B44" s="2">
        <v>2016041</v>
      </c>
      <c r="C44" s="2" t="s">
        <v>74</v>
      </c>
      <c r="D44" s="2" t="s">
        <v>5</v>
      </c>
      <c r="E44" s="3" t="s">
        <v>36</v>
      </c>
      <c r="F44" s="3">
        <v>64</v>
      </c>
      <c r="G44" s="10">
        <f t="shared" si="3"/>
        <v>25.6</v>
      </c>
      <c r="H44" s="4">
        <v>86.8</v>
      </c>
      <c r="I44" s="4">
        <f t="shared" si="4"/>
        <v>52.08</v>
      </c>
      <c r="J44" s="4">
        <f t="shared" si="5"/>
        <v>77.68</v>
      </c>
      <c r="K44" s="4">
        <v>6</v>
      </c>
    </row>
    <row r="45" spans="1:11" ht="19.5" customHeight="1">
      <c r="A45" s="13">
        <v>43</v>
      </c>
      <c r="B45" s="2">
        <v>2016121</v>
      </c>
      <c r="C45" s="2" t="s">
        <v>37</v>
      </c>
      <c r="D45" s="2" t="s">
        <v>5</v>
      </c>
      <c r="E45" s="3" t="s">
        <v>36</v>
      </c>
      <c r="F45" s="3">
        <v>64.5</v>
      </c>
      <c r="G45" s="10">
        <f t="shared" si="3"/>
        <v>25.8</v>
      </c>
      <c r="H45" s="4">
        <v>85.6</v>
      </c>
      <c r="I45" s="4">
        <f t="shared" si="4"/>
        <v>51.35999999999999</v>
      </c>
      <c r="J45" s="4">
        <f t="shared" si="5"/>
        <v>77.16</v>
      </c>
      <c r="K45" s="4">
        <v>7</v>
      </c>
    </row>
    <row r="46" spans="1:11" ht="19.5" customHeight="1">
      <c r="A46" s="13">
        <v>44</v>
      </c>
      <c r="B46" s="2">
        <v>2016242</v>
      </c>
      <c r="C46" s="2" t="s">
        <v>75</v>
      </c>
      <c r="D46" s="2" t="s">
        <v>5</v>
      </c>
      <c r="E46" s="3" t="s">
        <v>36</v>
      </c>
      <c r="F46" s="3">
        <v>63</v>
      </c>
      <c r="G46" s="10">
        <f t="shared" si="3"/>
        <v>25.200000000000003</v>
      </c>
      <c r="H46" s="4">
        <v>86.6</v>
      </c>
      <c r="I46" s="4">
        <f t="shared" si="4"/>
        <v>51.959999999999994</v>
      </c>
      <c r="J46" s="4">
        <f t="shared" si="5"/>
        <v>77.16</v>
      </c>
      <c r="K46" s="4">
        <v>7</v>
      </c>
    </row>
    <row r="47" spans="1:11" ht="19.5" customHeight="1">
      <c r="A47" s="13">
        <v>45</v>
      </c>
      <c r="B47" s="2">
        <v>2016093</v>
      </c>
      <c r="C47" s="2" t="s">
        <v>43</v>
      </c>
      <c r="D47" s="2" t="s">
        <v>5</v>
      </c>
      <c r="E47" s="3" t="s">
        <v>36</v>
      </c>
      <c r="F47" s="3">
        <v>59</v>
      </c>
      <c r="G47" s="10">
        <f t="shared" si="3"/>
        <v>23.6</v>
      </c>
      <c r="H47" s="4">
        <v>88.4</v>
      </c>
      <c r="I47" s="4">
        <f t="shared" si="4"/>
        <v>53.04</v>
      </c>
      <c r="J47" s="4">
        <f t="shared" si="5"/>
        <v>76.64</v>
      </c>
      <c r="K47" s="4">
        <v>9</v>
      </c>
    </row>
    <row r="48" spans="1:11" ht="19.5" customHeight="1">
      <c r="A48" s="13">
        <v>46</v>
      </c>
      <c r="B48" s="2">
        <v>2016141</v>
      </c>
      <c r="C48" s="2" t="s">
        <v>41</v>
      </c>
      <c r="D48" s="2" t="s">
        <v>5</v>
      </c>
      <c r="E48" s="3" t="s">
        <v>36</v>
      </c>
      <c r="F48" s="3">
        <v>61</v>
      </c>
      <c r="G48" s="10">
        <f t="shared" si="3"/>
        <v>24.400000000000002</v>
      </c>
      <c r="H48" s="4">
        <v>86.4</v>
      </c>
      <c r="I48" s="4">
        <f t="shared" si="4"/>
        <v>51.84</v>
      </c>
      <c r="J48" s="4">
        <f t="shared" si="5"/>
        <v>76.24000000000001</v>
      </c>
      <c r="K48" s="4">
        <v>10</v>
      </c>
    </row>
    <row r="49" spans="1:11" ht="19.5" customHeight="1">
      <c r="A49" s="13">
        <v>47</v>
      </c>
      <c r="B49" s="2">
        <v>2016251</v>
      </c>
      <c r="C49" s="2" t="s">
        <v>42</v>
      </c>
      <c r="D49" s="2" t="s">
        <v>5</v>
      </c>
      <c r="E49" s="3" t="s">
        <v>36</v>
      </c>
      <c r="F49" s="3">
        <v>61</v>
      </c>
      <c r="G49" s="10">
        <f t="shared" si="3"/>
        <v>24.400000000000002</v>
      </c>
      <c r="H49" s="4">
        <v>86.2</v>
      </c>
      <c r="I49" s="4">
        <f t="shared" si="4"/>
        <v>51.72</v>
      </c>
      <c r="J49" s="4">
        <f t="shared" si="5"/>
        <v>76.12</v>
      </c>
      <c r="K49" s="4">
        <v>11</v>
      </c>
    </row>
    <row r="50" spans="1:11" ht="19.5" customHeight="1">
      <c r="A50" s="13">
        <v>48</v>
      </c>
      <c r="B50" s="2">
        <v>2016317</v>
      </c>
      <c r="C50" s="2" t="s">
        <v>76</v>
      </c>
      <c r="D50" s="2" t="s">
        <v>5</v>
      </c>
      <c r="E50" s="3" t="s">
        <v>36</v>
      </c>
      <c r="F50" s="3">
        <v>61.5</v>
      </c>
      <c r="G50" s="10">
        <f t="shared" si="3"/>
        <v>24.6</v>
      </c>
      <c r="H50" s="4">
        <v>84.8</v>
      </c>
      <c r="I50" s="4">
        <f t="shared" si="4"/>
        <v>50.879999999999995</v>
      </c>
      <c r="J50" s="4">
        <f t="shared" si="5"/>
        <v>75.47999999999999</v>
      </c>
      <c r="K50" s="4">
        <v>12</v>
      </c>
    </row>
    <row r="51" spans="1:11" ht="19.5" customHeight="1">
      <c r="A51" s="13">
        <v>49</v>
      </c>
      <c r="B51" s="2">
        <v>2016231</v>
      </c>
      <c r="C51" s="2" t="s">
        <v>77</v>
      </c>
      <c r="D51" s="2" t="s">
        <v>5</v>
      </c>
      <c r="E51" s="3" t="s">
        <v>36</v>
      </c>
      <c r="F51" s="3">
        <v>62</v>
      </c>
      <c r="G51" s="10">
        <f t="shared" si="3"/>
        <v>24.8</v>
      </c>
      <c r="H51" s="4">
        <v>84.4</v>
      </c>
      <c r="I51" s="4">
        <f t="shared" si="4"/>
        <v>50.64</v>
      </c>
      <c r="J51" s="4">
        <f t="shared" si="5"/>
        <v>75.44</v>
      </c>
      <c r="K51" s="4">
        <v>13</v>
      </c>
    </row>
    <row r="52" spans="1:11" ht="19.5" customHeight="1">
      <c r="A52" s="13">
        <v>50</v>
      </c>
      <c r="B52" s="2">
        <v>2016021</v>
      </c>
      <c r="C52" s="2" t="s">
        <v>78</v>
      </c>
      <c r="D52" s="2" t="s">
        <v>5</v>
      </c>
      <c r="E52" s="3" t="s">
        <v>36</v>
      </c>
      <c r="F52" s="3">
        <v>60</v>
      </c>
      <c r="G52" s="10">
        <f t="shared" si="3"/>
        <v>24</v>
      </c>
      <c r="H52" s="4">
        <v>85.6</v>
      </c>
      <c r="I52" s="4">
        <f t="shared" si="4"/>
        <v>51.35999999999999</v>
      </c>
      <c r="J52" s="4">
        <f t="shared" si="5"/>
        <v>75.35999999999999</v>
      </c>
      <c r="K52" s="4">
        <v>14</v>
      </c>
    </row>
    <row r="53" spans="1:11" ht="19.5" customHeight="1">
      <c r="A53" s="13">
        <v>51</v>
      </c>
      <c r="B53" s="2">
        <v>2016100</v>
      </c>
      <c r="C53" s="2" t="s">
        <v>40</v>
      </c>
      <c r="D53" s="2" t="s">
        <v>5</v>
      </c>
      <c r="E53" s="3" t="s">
        <v>36</v>
      </c>
      <c r="F53" s="3">
        <v>61</v>
      </c>
      <c r="G53" s="10">
        <f t="shared" si="3"/>
        <v>24.400000000000002</v>
      </c>
      <c r="H53" s="4">
        <v>84</v>
      </c>
      <c r="I53" s="4">
        <f t="shared" si="4"/>
        <v>50.4</v>
      </c>
      <c r="J53" s="4">
        <f t="shared" si="5"/>
        <v>74.8</v>
      </c>
      <c r="K53" s="4">
        <v>15</v>
      </c>
    </row>
    <row r="54" spans="1:11" ht="19.5" customHeight="1" thickBot="1">
      <c r="A54" s="15">
        <v>52</v>
      </c>
      <c r="B54" s="16">
        <v>2016244</v>
      </c>
      <c r="C54" s="16" t="s">
        <v>79</v>
      </c>
      <c r="D54" s="16" t="s">
        <v>5</v>
      </c>
      <c r="E54" s="17" t="s">
        <v>36</v>
      </c>
      <c r="F54" s="17">
        <v>59.5</v>
      </c>
      <c r="G54" s="19">
        <f t="shared" si="3"/>
        <v>23.8</v>
      </c>
      <c r="H54" s="20">
        <v>85</v>
      </c>
      <c r="I54" s="20">
        <f t="shared" si="4"/>
        <v>51</v>
      </c>
      <c r="J54" s="20">
        <f t="shared" si="5"/>
        <v>74.8</v>
      </c>
      <c r="K54" s="20">
        <v>15</v>
      </c>
    </row>
    <row r="55" spans="1:11" ht="19.5" customHeight="1">
      <c r="A55" s="14">
        <v>53</v>
      </c>
      <c r="B55" s="5">
        <v>2016264</v>
      </c>
      <c r="C55" s="5" t="s">
        <v>44</v>
      </c>
      <c r="D55" s="5" t="s">
        <v>5</v>
      </c>
      <c r="E55" s="6" t="s">
        <v>45</v>
      </c>
      <c r="F55" s="6">
        <v>68.5</v>
      </c>
      <c r="G55" s="11">
        <f t="shared" si="3"/>
        <v>27.400000000000002</v>
      </c>
      <c r="H55" s="12">
        <v>92.4</v>
      </c>
      <c r="I55" s="12">
        <f t="shared" si="4"/>
        <v>55.440000000000005</v>
      </c>
      <c r="J55" s="12">
        <f t="shared" si="5"/>
        <v>82.84</v>
      </c>
      <c r="K55" s="12">
        <v>1</v>
      </c>
    </row>
    <row r="56" spans="1:11" ht="19.5" customHeight="1">
      <c r="A56" s="13">
        <v>54</v>
      </c>
      <c r="B56" s="2">
        <v>2016117</v>
      </c>
      <c r="C56" s="2" t="s">
        <v>46</v>
      </c>
      <c r="D56" s="2" t="s">
        <v>5</v>
      </c>
      <c r="E56" s="3" t="s">
        <v>45</v>
      </c>
      <c r="F56" s="3">
        <v>62.5</v>
      </c>
      <c r="G56" s="10">
        <f t="shared" si="3"/>
        <v>25</v>
      </c>
      <c r="H56" s="4">
        <v>86.4</v>
      </c>
      <c r="I56" s="4">
        <f t="shared" si="4"/>
        <v>51.84</v>
      </c>
      <c r="J56" s="4">
        <f t="shared" si="5"/>
        <v>76.84</v>
      </c>
      <c r="K56" s="4">
        <v>2</v>
      </c>
    </row>
    <row r="57" spans="1:11" ht="19.5" customHeight="1" thickBot="1">
      <c r="A57" s="15">
        <v>55</v>
      </c>
      <c r="B57" s="16">
        <v>2016246</v>
      </c>
      <c r="C57" s="16" t="s">
        <v>47</v>
      </c>
      <c r="D57" s="16" t="s">
        <v>3</v>
      </c>
      <c r="E57" s="17" t="s">
        <v>45</v>
      </c>
      <c r="F57" s="17">
        <v>58.5</v>
      </c>
      <c r="G57" s="19">
        <f t="shared" si="3"/>
        <v>23.400000000000002</v>
      </c>
      <c r="H57" s="20">
        <v>80.8</v>
      </c>
      <c r="I57" s="20">
        <f t="shared" si="4"/>
        <v>48.48</v>
      </c>
      <c r="J57" s="20">
        <f t="shared" si="5"/>
        <v>71.88</v>
      </c>
      <c r="K57" s="20">
        <v>3</v>
      </c>
    </row>
    <row r="58" spans="1:11" ht="19.5" customHeight="1">
      <c r="A58" s="14">
        <v>56</v>
      </c>
      <c r="B58" s="5">
        <v>2016233</v>
      </c>
      <c r="C58" s="5" t="s">
        <v>50</v>
      </c>
      <c r="D58" s="5" t="s">
        <v>5</v>
      </c>
      <c r="E58" s="6" t="s">
        <v>49</v>
      </c>
      <c r="F58" s="6">
        <v>69</v>
      </c>
      <c r="G58" s="11">
        <f t="shared" si="3"/>
        <v>27.6</v>
      </c>
      <c r="H58" s="12">
        <v>93</v>
      </c>
      <c r="I58" s="12">
        <f t="shared" si="4"/>
        <v>55.8</v>
      </c>
      <c r="J58" s="12">
        <f t="shared" si="5"/>
        <v>83.4</v>
      </c>
      <c r="K58" s="12">
        <v>1</v>
      </c>
    </row>
    <row r="59" spans="1:11" ht="19.5" customHeight="1">
      <c r="A59" s="13">
        <v>57</v>
      </c>
      <c r="B59" s="2">
        <v>2016360</v>
      </c>
      <c r="C59" s="2" t="s">
        <v>48</v>
      </c>
      <c r="D59" s="2" t="s">
        <v>5</v>
      </c>
      <c r="E59" s="3" t="s">
        <v>49</v>
      </c>
      <c r="F59" s="3">
        <v>74.5</v>
      </c>
      <c r="G59" s="10">
        <f t="shared" si="3"/>
        <v>29.8</v>
      </c>
      <c r="H59" s="4">
        <v>83.8</v>
      </c>
      <c r="I59" s="4">
        <f t="shared" si="4"/>
        <v>50.279999999999994</v>
      </c>
      <c r="J59" s="4">
        <f t="shared" si="5"/>
        <v>80.08</v>
      </c>
      <c r="K59" s="4">
        <v>2</v>
      </c>
    </row>
    <row r="60" spans="1:11" ht="19.5" customHeight="1">
      <c r="A60" s="13">
        <v>58</v>
      </c>
      <c r="B60" s="2">
        <v>2016287</v>
      </c>
      <c r="C60" s="2" t="s">
        <v>51</v>
      </c>
      <c r="D60" s="2" t="s">
        <v>5</v>
      </c>
      <c r="E60" s="3" t="s">
        <v>49</v>
      </c>
      <c r="F60" s="3">
        <v>67.5</v>
      </c>
      <c r="G60" s="10">
        <f t="shared" si="3"/>
        <v>27</v>
      </c>
      <c r="H60" s="4">
        <v>86.8</v>
      </c>
      <c r="I60" s="4">
        <f t="shared" si="4"/>
        <v>52.08</v>
      </c>
      <c r="J60" s="4">
        <f t="shared" si="5"/>
        <v>79.08</v>
      </c>
      <c r="K60" s="4">
        <v>3</v>
      </c>
    </row>
    <row r="62" ht="19.5" customHeight="1"/>
    <row r="63" spans="6:11" ht="21.75" customHeight="1">
      <c r="F63" s="29" t="s">
        <v>80</v>
      </c>
      <c r="G63" s="29"/>
      <c r="H63" s="29"/>
      <c r="I63" s="29"/>
      <c r="J63" s="29"/>
      <c r="K63" s="29"/>
    </row>
    <row r="64" spans="6:11" ht="21.75" customHeight="1">
      <c r="F64" s="29" t="s">
        <v>81</v>
      </c>
      <c r="G64" s="29"/>
      <c r="H64" s="29"/>
      <c r="I64" s="29"/>
      <c r="J64" s="29"/>
      <c r="K64" s="29"/>
    </row>
    <row r="65" spans="6:11" ht="21.75" customHeight="1">
      <c r="F65" s="30">
        <v>42506</v>
      </c>
      <c r="G65" s="29"/>
      <c r="H65" s="29"/>
      <c r="I65" s="29"/>
      <c r="J65" s="29"/>
      <c r="K65" s="29"/>
    </row>
  </sheetData>
  <sheetProtection/>
  <mergeCells count="7">
    <mergeCell ref="F65:K65"/>
    <mergeCell ref="F2:G2"/>
    <mergeCell ref="H2:I2"/>
    <mergeCell ref="A1:K1"/>
    <mergeCell ref="H8:I8"/>
    <mergeCell ref="F63:K63"/>
    <mergeCell ref="F64:K6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2016-05-16T01:30:01Z</cp:lastPrinted>
  <dcterms:created xsi:type="dcterms:W3CDTF">2014-05-19T08:03:21Z</dcterms:created>
  <dcterms:modified xsi:type="dcterms:W3CDTF">2016-05-16T01:33:19Z</dcterms:modified>
  <cp:category/>
  <cp:version/>
  <cp:contentType/>
  <cp:contentStatus/>
</cp:coreProperties>
</file>