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0380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<sst xmlns="http://schemas.openxmlformats.org/spreadsheetml/2006/main" count="1031" uniqueCount="598">
  <si>
    <t>姓名</t>
  </si>
  <si>
    <t>教育
综合</t>
  </si>
  <si>
    <t>专业
知识</t>
  </si>
  <si>
    <t>笔试
成绩</t>
  </si>
  <si>
    <t>面  试
顺序号</t>
  </si>
  <si>
    <t>面试
成绩</t>
  </si>
  <si>
    <t>综合
成绩</t>
  </si>
  <si>
    <t>折算成
百分制</t>
  </si>
  <si>
    <t>笔试成
绩50%</t>
  </si>
  <si>
    <t>面试成
绩50%</t>
  </si>
  <si>
    <t>名次</t>
  </si>
  <si>
    <t>职位</t>
  </si>
  <si>
    <t>女</t>
  </si>
  <si>
    <t>104.5</t>
  </si>
  <si>
    <t>99.0</t>
  </si>
  <si>
    <t>男</t>
  </si>
  <si>
    <t>100.0</t>
  </si>
  <si>
    <t>96.5</t>
  </si>
  <si>
    <t>109.0</t>
  </si>
  <si>
    <t>92.0</t>
  </si>
  <si>
    <t>73.0</t>
  </si>
  <si>
    <t>97.0</t>
  </si>
  <si>
    <t>80.5</t>
  </si>
  <si>
    <t>72.0</t>
  </si>
  <si>
    <t>101.5</t>
  </si>
  <si>
    <t>104.0</t>
  </si>
  <si>
    <t>66.0</t>
  </si>
  <si>
    <t>62.0</t>
  </si>
  <si>
    <t>69.5</t>
  </si>
  <si>
    <t>64.5</t>
  </si>
  <si>
    <t>90.0</t>
  </si>
  <si>
    <t>75.0</t>
  </si>
  <si>
    <t>56.0</t>
  </si>
  <si>
    <t>2016年浦城县公开招聘新任教师考生综合成绩公布</t>
  </si>
  <si>
    <t>673216102296</t>
  </si>
  <si>
    <t>叶志高</t>
  </si>
  <si>
    <t>673216102286</t>
  </si>
  <si>
    <t>吴佳敏</t>
  </si>
  <si>
    <t>男</t>
  </si>
  <si>
    <t>女</t>
  </si>
  <si>
    <t>99.5</t>
  </si>
  <si>
    <t>673216102280</t>
  </si>
  <si>
    <r>
      <t>叶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海</t>
    </r>
  </si>
  <si>
    <t>72.5</t>
  </si>
  <si>
    <t>城区高完中数学</t>
  </si>
  <si>
    <t>673316102309</t>
  </si>
  <si>
    <r>
      <t>徐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丹</t>
    </r>
  </si>
  <si>
    <t>673316102402</t>
  </si>
  <si>
    <r>
      <t>刘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薇</t>
    </r>
  </si>
  <si>
    <t>673316102366</t>
  </si>
  <si>
    <t>黄明武</t>
  </si>
  <si>
    <t>673316102401</t>
  </si>
  <si>
    <r>
      <t>余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佳</t>
    </r>
  </si>
  <si>
    <t>107.0</t>
  </si>
  <si>
    <t>673316102384</t>
  </si>
  <si>
    <t>范芳月</t>
  </si>
  <si>
    <t>673316102383</t>
  </si>
  <si>
    <r>
      <t>周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丽</t>
    </r>
  </si>
  <si>
    <t>673316102338</t>
  </si>
  <si>
    <t>李闽芳</t>
  </si>
  <si>
    <t>673316102321</t>
  </si>
  <si>
    <t>吴思洁</t>
  </si>
  <si>
    <t>96.0</t>
  </si>
  <si>
    <t>673416102435</t>
  </si>
  <si>
    <r>
      <t xml:space="preserve">陈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锐</t>
    </r>
  </si>
  <si>
    <t>男</t>
  </si>
  <si>
    <t>76.0</t>
  </si>
  <si>
    <t>城区高完中物理</t>
  </si>
  <si>
    <t>673416102455</t>
  </si>
  <si>
    <t>陈少明</t>
  </si>
  <si>
    <t>673416102456</t>
  </si>
  <si>
    <t>甘雪霞</t>
  </si>
  <si>
    <t>97.5</t>
  </si>
  <si>
    <t>46.0</t>
  </si>
  <si>
    <t>673416102490</t>
  </si>
  <si>
    <r>
      <t>吴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婵</t>
    </r>
  </si>
  <si>
    <t>673416102459</t>
  </si>
  <si>
    <t>黄丽辉</t>
  </si>
  <si>
    <t>673416102487</t>
  </si>
  <si>
    <t>江艳君</t>
  </si>
  <si>
    <t>113.5</t>
  </si>
  <si>
    <t>111.5</t>
  </si>
  <si>
    <t>101.0</t>
  </si>
  <si>
    <t>81.5</t>
  </si>
  <si>
    <t>98.0</t>
  </si>
  <si>
    <r>
      <t xml:space="preserve">吴 </t>
    </r>
    <r>
      <rPr>
        <sz val="12"/>
        <rFont val="宋体"/>
        <family val="0"/>
      </rPr>
      <t xml:space="preserve"> 帆</t>
    </r>
  </si>
  <si>
    <t>城区高完中化学</t>
  </si>
  <si>
    <t>673516102527</t>
  </si>
  <si>
    <t>陈磊磊</t>
  </si>
  <si>
    <t>89.5</t>
  </si>
  <si>
    <t>74.5</t>
  </si>
  <si>
    <t>城区高完中物理实验员</t>
  </si>
  <si>
    <t>城区高完中物化学验员</t>
  </si>
  <si>
    <t>梦笔学校
数学</t>
  </si>
  <si>
    <t>乡镇中学
英语</t>
  </si>
  <si>
    <t>乡镇中学
物理</t>
  </si>
  <si>
    <t>673516102517</t>
  </si>
  <si>
    <t>徐亚丽</t>
  </si>
  <si>
    <t>673516102523</t>
  </si>
  <si>
    <r>
      <t>王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芳</t>
    </r>
  </si>
  <si>
    <t>673516102504</t>
  </si>
  <si>
    <r>
      <t>吴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薇</t>
    </r>
  </si>
  <si>
    <t>119.0</t>
  </si>
  <si>
    <t>86.5</t>
  </si>
  <si>
    <t>67.0</t>
  </si>
  <si>
    <t>95.0</t>
  </si>
  <si>
    <t>76.5</t>
  </si>
  <si>
    <t>乡镇中学
化学</t>
  </si>
  <si>
    <t>673616102567</t>
  </si>
  <si>
    <t>叶  英</t>
  </si>
  <si>
    <t>女</t>
  </si>
  <si>
    <t>103.5</t>
  </si>
  <si>
    <t>129.5</t>
  </si>
  <si>
    <t>城区高完中生物</t>
  </si>
  <si>
    <t>673616102583</t>
  </si>
  <si>
    <r>
      <t>陈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思</t>
    </r>
  </si>
  <si>
    <t>673616102600</t>
  </si>
  <si>
    <t>吴惟茜</t>
  </si>
  <si>
    <t>79.5</t>
  </si>
  <si>
    <t>102.5</t>
  </si>
  <si>
    <t>梦笔学校
生物</t>
  </si>
  <si>
    <t>673616102591</t>
  </si>
  <si>
    <r>
      <t>胡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萍</t>
    </r>
  </si>
  <si>
    <t>673616102598</t>
  </si>
  <si>
    <t>廖玉苹</t>
  </si>
  <si>
    <t>673616102568</t>
  </si>
  <si>
    <r>
      <t>柳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宇</t>
    </r>
  </si>
  <si>
    <t>乡镇中学
生物</t>
  </si>
  <si>
    <t>114.5</t>
  </si>
  <si>
    <t>105.0</t>
  </si>
  <si>
    <t>115.5</t>
  </si>
  <si>
    <t>85.5</t>
  </si>
  <si>
    <t>673816102654</t>
  </si>
  <si>
    <r>
      <t>李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慧</t>
    </r>
  </si>
  <si>
    <t>673816102677</t>
  </si>
  <si>
    <r>
      <t>周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静</t>
    </r>
  </si>
  <si>
    <t>673816102686</t>
  </si>
  <si>
    <t>王盛平</t>
  </si>
  <si>
    <t>673816102661</t>
  </si>
  <si>
    <r>
      <t>徐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翠</t>
    </r>
  </si>
  <si>
    <t>121.0</t>
  </si>
  <si>
    <t>116.0</t>
  </si>
  <si>
    <t>106.5</t>
  </si>
  <si>
    <t>乡镇中学
历史</t>
  </si>
  <si>
    <t>673916102694</t>
  </si>
  <si>
    <t>黄忠鲜</t>
  </si>
  <si>
    <t>673916102689</t>
  </si>
  <si>
    <t>黄寿于</t>
  </si>
  <si>
    <t>118.5</t>
  </si>
  <si>
    <t>109.5</t>
  </si>
  <si>
    <t>102.0</t>
  </si>
  <si>
    <t>城区高完中地理</t>
  </si>
  <si>
    <t>673916102714</t>
  </si>
  <si>
    <t>张奉城</t>
  </si>
  <si>
    <t>男</t>
  </si>
  <si>
    <t>梦笔学校
地理</t>
  </si>
  <si>
    <t>674116102734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</si>
  <si>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炜</t>
    </r>
  </si>
  <si>
    <t>64.0</t>
  </si>
  <si>
    <t>92.5</t>
  </si>
  <si>
    <t>城区高完信息技术</t>
  </si>
  <si>
    <t>674116102723</t>
  </si>
  <si>
    <t>王霖芳</t>
  </si>
  <si>
    <t>78.0</t>
  </si>
  <si>
    <t>女</t>
  </si>
  <si>
    <t>梦笔学校
信息技术</t>
  </si>
  <si>
    <t>674316102740</t>
  </si>
  <si>
    <r>
      <t xml:space="preserve">姜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玲</t>
    </r>
  </si>
  <si>
    <t>梦笔学校
音乐</t>
  </si>
  <si>
    <t>674416102743</t>
  </si>
  <si>
    <t>邱桂芝</t>
  </si>
  <si>
    <t>83.0</t>
  </si>
  <si>
    <t>71.5</t>
  </si>
  <si>
    <t>梦笔学校
美术</t>
  </si>
  <si>
    <t>674516102753</t>
  </si>
  <si>
    <t>姚震川</t>
  </si>
  <si>
    <t>674516102758</t>
  </si>
  <si>
    <t>潘瑞杰</t>
  </si>
  <si>
    <t>58.0</t>
  </si>
  <si>
    <t>93.5</t>
  </si>
  <si>
    <t>城区高完中体育</t>
  </si>
  <si>
    <t>674516102763</t>
  </si>
  <si>
    <t>吴小强</t>
  </si>
  <si>
    <t>87.0</t>
  </si>
  <si>
    <t>83.5</t>
  </si>
  <si>
    <t>60.0</t>
  </si>
  <si>
    <t>乡镇中学
体育</t>
  </si>
  <si>
    <t>671116100567</t>
  </si>
  <si>
    <r>
      <t>吴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艳</t>
    </r>
  </si>
  <si>
    <t>671116100587</t>
  </si>
  <si>
    <t>许小霞</t>
  </si>
  <si>
    <t>671116100895</t>
  </si>
  <si>
    <t>黎红燕</t>
  </si>
  <si>
    <t>671116100905</t>
  </si>
  <si>
    <t>徐沁雪</t>
  </si>
  <si>
    <t>671116100781</t>
  </si>
  <si>
    <t>曹梦真</t>
  </si>
  <si>
    <t>671116100809</t>
  </si>
  <si>
    <t>陈  思</t>
  </si>
  <si>
    <t>671116100915</t>
  </si>
  <si>
    <t>李家静</t>
  </si>
  <si>
    <t>671116100772</t>
  </si>
  <si>
    <t>张艺怀</t>
  </si>
  <si>
    <t>671116100907</t>
  </si>
  <si>
    <t>周小翠</t>
  </si>
  <si>
    <t>671116100862</t>
  </si>
  <si>
    <t>黄立楠</t>
  </si>
  <si>
    <t>671116100883</t>
  </si>
  <si>
    <t>张  艳</t>
  </si>
  <si>
    <t>671116100658</t>
  </si>
  <si>
    <t>伍晓慧</t>
  </si>
  <si>
    <t>671116100797</t>
  </si>
  <si>
    <t>朱  萍</t>
  </si>
  <si>
    <t>671116100887</t>
  </si>
  <si>
    <t>占永华</t>
  </si>
  <si>
    <t>671116100799</t>
  </si>
  <si>
    <t>夏梦妮</t>
  </si>
  <si>
    <t>105.5</t>
  </si>
  <si>
    <t>87.5</t>
  </si>
  <si>
    <t>91.5</t>
  </si>
  <si>
    <t>78.5</t>
  </si>
  <si>
    <t>86.0</t>
  </si>
  <si>
    <t>84.5</t>
  </si>
  <si>
    <t>82.5</t>
  </si>
  <si>
    <t>67.5</t>
  </si>
  <si>
    <t>61.0</t>
  </si>
  <si>
    <t>671116100856</t>
  </si>
  <si>
    <t>何丽霞</t>
  </si>
  <si>
    <t>671116100595</t>
  </si>
  <si>
    <t>章秀娟</t>
  </si>
  <si>
    <t>671116100759</t>
  </si>
  <si>
    <t>崔美红</t>
  </si>
  <si>
    <t>671116100888</t>
  </si>
  <si>
    <t>刘增璐</t>
  </si>
  <si>
    <t>671116100576</t>
  </si>
  <si>
    <t>季丁凌</t>
  </si>
  <si>
    <t>671116100877</t>
  </si>
  <si>
    <t>徐春晓</t>
  </si>
  <si>
    <t>671116100906</t>
  </si>
  <si>
    <t>邓云洁</t>
  </si>
  <si>
    <t>671116100555</t>
  </si>
  <si>
    <t>毛文岫</t>
  </si>
  <si>
    <t>671116100647</t>
  </si>
  <si>
    <t>周彩云</t>
  </si>
  <si>
    <t>671116100902</t>
  </si>
  <si>
    <t>姚玲蔚</t>
  </si>
  <si>
    <t>671116100695</t>
  </si>
  <si>
    <t>衷雅姿</t>
  </si>
  <si>
    <t>671116100589</t>
  </si>
  <si>
    <r>
      <t>杨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丹</t>
    </r>
  </si>
  <si>
    <t>671116100623</t>
  </si>
  <si>
    <t>刘清弘</t>
  </si>
  <si>
    <t>671116100624</t>
  </si>
  <si>
    <t>祝秋云</t>
  </si>
  <si>
    <t>671116100550</t>
  </si>
  <si>
    <t>怀新婷</t>
  </si>
  <si>
    <t>671116100692</t>
  </si>
  <si>
    <t>管姜琳</t>
  </si>
  <si>
    <t>671116100746</t>
  </si>
  <si>
    <t>马芝富</t>
  </si>
  <si>
    <t>671116100850</t>
  </si>
  <si>
    <t>邹翠敏</t>
  </si>
  <si>
    <t>671116100663</t>
  </si>
  <si>
    <t>潘志军</t>
  </si>
  <si>
    <t>671116100574</t>
  </si>
  <si>
    <r>
      <t>黄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伟</t>
    </r>
  </si>
  <si>
    <t>671116100678</t>
  </si>
  <si>
    <t>王小琴</t>
  </si>
  <si>
    <t>671116100803</t>
  </si>
  <si>
    <t>章剑云</t>
  </si>
  <si>
    <t>671116100917</t>
  </si>
  <si>
    <t>祝建萍</t>
  </si>
  <si>
    <t>671116100922</t>
  </si>
  <si>
    <r>
      <t>章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丽</t>
    </r>
  </si>
  <si>
    <t>671116100943</t>
  </si>
  <si>
    <t>张晓梦</t>
  </si>
  <si>
    <t>671116100924</t>
  </si>
  <si>
    <t>陈丽萍</t>
  </si>
  <si>
    <t>671116100588</t>
  </si>
  <si>
    <t>廖慧珺</t>
  </si>
  <si>
    <t>110.0</t>
  </si>
  <si>
    <t>114.0</t>
  </si>
  <si>
    <t>94.0</t>
  </si>
  <si>
    <t>81.0</t>
  </si>
  <si>
    <t>103.0</t>
  </si>
  <si>
    <t>110.5</t>
  </si>
  <si>
    <t>112.5</t>
  </si>
  <si>
    <t>93.0</t>
  </si>
  <si>
    <t>89.0</t>
  </si>
  <si>
    <t>90.5</t>
  </si>
  <si>
    <t>77.5</t>
  </si>
  <si>
    <t>88.5</t>
  </si>
  <si>
    <t>82.0</t>
  </si>
  <si>
    <t>80.0</t>
  </si>
  <si>
    <t>69.0</t>
  </si>
  <si>
    <t>84.0</t>
  </si>
  <si>
    <t>68.0</t>
  </si>
  <si>
    <t>71.0</t>
  </si>
  <si>
    <t>70.5</t>
  </si>
  <si>
    <t>73.5</t>
  </si>
  <si>
    <t>59.5</t>
  </si>
  <si>
    <t>671216101065</t>
  </si>
  <si>
    <t>徐纤柔</t>
  </si>
  <si>
    <t>671216100963</t>
  </si>
  <si>
    <r>
      <t>陈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吉</t>
    </r>
  </si>
  <si>
    <t>671216101174</t>
  </si>
  <si>
    <t>邱自强</t>
  </si>
  <si>
    <t>671216100990</t>
  </si>
  <si>
    <r>
      <t>蒋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英</t>
    </r>
  </si>
  <si>
    <t>111.0</t>
  </si>
  <si>
    <t>58.5</t>
  </si>
  <si>
    <t>城区小学
数学</t>
  </si>
  <si>
    <t>671216101081</t>
  </si>
  <si>
    <r>
      <t>姜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惠</t>
    </r>
  </si>
  <si>
    <t>671216101083</t>
  </si>
  <si>
    <t>徐小妹</t>
  </si>
  <si>
    <t>671216101036</t>
  </si>
  <si>
    <t>叶秀霞</t>
  </si>
  <si>
    <t>671216101232</t>
  </si>
  <si>
    <t>翁继珍</t>
  </si>
  <si>
    <t>671216101040</t>
  </si>
  <si>
    <t>周建锋</t>
  </si>
  <si>
    <t>671216101031</t>
  </si>
  <si>
    <t>吴佳泉</t>
  </si>
  <si>
    <t>671216101252</t>
  </si>
  <si>
    <r>
      <t>韩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魏</t>
    </r>
  </si>
  <si>
    <t>671216101125</t>
  </si>
  <si>
    <t>黄德秀</t>
  </si>
  <si>
    <t>671216101080</t>
  </si>
  <si>
    <t>练智频</t>
  </si>
  <si>
    <t>671216101263</t>
  </si>
  <si>
    <r>
      <t>徐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丽</t>
    </r>
  </si>
  <si>
    <t>671216101141</t>
  </si>
  <si>
    <t>季刘美</t>
  </si>
  <si>
    <t>671216100952</t>
  </si>
  <si>
    <t>林舒祺</t>
  </si>
  <si>
    <t>671216100985</t>
  </si>
  <si>
    <t>余欣洁</t>
  </si>
  <si>
    <t>671216101055</t>
  </si>
  <si>
    <t>李文淑</t>
  </si>
  <si>
    <t>671216101002</t>
  </si>
  <si>
    <r>
      <t>程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雷</t>
    </r>
  </si>
  <si>
    <t>671216101179</t>
  </si>
  <si>
    <t>饶志善</t>
  </si>
  <si>
    <t>671216101223</t>
  </si>
  <si>
    <t>卢巧玲</t>
  </si>
  <si>
    <t>671216100993</t>
  </si>
  <si>
    <r>
      <t>徐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雅</t>
    </r>
  </si>
  <si>
    <t>671216101101</t>
  </si>
  <si>
    <t>戴夏莲</t>
  </si>
  <si>
    <t>671216101257</t>
  </si>
  <si>
    <t>陈佳伟</t>
  </si>
  <si>
    <t>671216101181</t>
  </si>
  <si>
    <t>章小燕</t>
  </si>
  <si>
    <t>671216101041</t>
  </si>
  <si>
    <t>季秉辉</t>
  </si>
  <si>
    <t>85.0</t>
  </si>
  <si>
    <t>91.0</t>
  </si>
  <si>
    <t>70.0</t>
  </si>
  <si>
    <t>75.5</t>
  </si>
  <si>
    <t>74.0</t>
  </si>
  <si>
    <t>66.5</t>
  </si>
  <si>
    <t>65.0</t>
  </si>
  <si>
    <t>54.5</t>
  </si>
  <si>
    <t>63.0</t>
  </si>
  <si>
    <t>44.0</t>
  </si>
  <si>
    <t>43.5</t>
  </si>
  <si>
    <t>36.5</t>
  </si>
  <si>
    <t>农村小学
数学</t>
  </si>
  <si>
    <t>671316101593</t>
  </si>
  <si>
    <t>王天惠</t>
  </si>
  <si>
    <t>671316101573</t>
  </si>
  <si>
    <r>
      <t>叶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蕾</t>
    </r>
  </si>
  <si>
    <t>671316101618</t>
  </si>
  <si>
    <r>
      <t>赵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青</t>
    </r>
  </si>
  <si>
    <t>108.0</t>
  </si>
  <si>
    <t>城区小学
英语</t>
  </si>
  <si>
    <t>671316101417</t>
  </si>
  <si>
    <t>张烁平</t>
  </si>
  <si>
    <t>671316101569</t>
  </si>
  <si>
    <t>陈华芳</t>
  </si>
  <si>
    <t>671316101482</t>
  </si>
  <si>
    <t>林晓丽</t>
  </si>
  <si>
    <t>671316101294</t>
  </si>
  <si>
    <r>
      <t>刘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晶</t>
    </r>
  </si>
  <si>
    <t>671316101313</t>
  </si>
  <si>
    <t>余暖英</t>
  </si>
  <si>
    <t>671316101542</t>
  </si>
  <si>
    <r>
      <t>汪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婷</t>
    </r>
  </si>
  <si>
    <t>671316101566</t>
  </si>
  <si>
    <t>柴秀娟</t>
  </si>
  <si>
    <t>671316101342</t>
  </si>
  <si>
    <r>
      <t>李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娜</t>
    </r>
  </si>
  <si>
    <t>671316101504</t>
  </si>
  <si>
    <t>熊艳君</t>
  </si>
  <si>
    <t>671316101524</t>
  </si>
  <si>
    <r>
      <t>杨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涛</t>
    </r>
  </si>
  <si>
    <t>671316101381</t>
  </si>
  <si>
    <r>
      <t>梁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丽</t>
    </r>
  </si>
  <si>
    <t>671316101596</t>
  </si>
  <si>
    <r>
      <t>余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琳</t>
    </r>
  </si>
  <si>
    <t>671316101280</t>
  </si>
  <si>
    <t>黄如芳</t>
  </si>
  <si>
    <t>671316101364</t>
  </si>
  <si>
    <r>
      <t>黄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慧</t>
    </r>
  </si>
  <si>
    <t>671316101508</t>
  </si>
  <si>
    <r>
      <t>孙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颖</t>
    </r>
  </si>
  <si>
    <t>671316101355</t>
  </si>
  <si>
    <t>衷丽梅</t>
  </si>
  <si>
    <t>671316101452</t>
  </si>
  <si>
    <t>余晓英</t>
  </si>
  <si>
    <t>122.5</t>
  </si>
  <si>
    <t>100.5</t>
  </si>
  <si>
    <t>107.5</t>
  </si>
  <si>
    <t>98.5</t>
  </si>
  <si>
    <t>113.0</t>
  </si>
  <si>
    <t>农村小学
英语</t>
  </si>
  <si>
    <t>671416101719</t>
  </si>
  <si>
    <t>余丽慧</t>
  </si>
  <si>
    <t>671416101675</t>
  </si>
  <si>
    <t>徐  敏</t>
  </si>
  <si>
    <t>112.0</t>
  </si>
  <si>
    <t>城区小学
科学</t>
  </si>
  <si>
    <t>671416101646</t>
  </si>
  <si>
    <t>胡泽玉</t>
  </si>
  <si>
    <t>671416101663</t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</si>
  <si>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芳</t>
    </r>
  </si>
  <si>
    <t>671416101711</t>
  </si>
  <si>
    <t>叶章标</t>
  </si>
  <si>
    <t>671416101724</t>
  </si>
  <si>
    <t>连其儒</t>
  </si>
  <si>
    <t>671416101681</t>
  </si>
  <si>
    <t>沈立瑶</t>
  </si>
  <si>
    <t>671416101728</t>
  </si>
  <si>
    <t>范晓芳</t>
  </si>
  <si>
    <t>671416101693</t>
  </si>
  <si>
    <t>林兆崇</t>
  </si>
  <si>
    <t>671416101702</t>
  </si>
  <si>
    <t>张丽霞</t>
  </si>
  <si>
    <t>671416101729</t>
  </si>
  <si>
    <t>范俊双</t>
  </si>
  <si>
    <t>671416101683</t>
  </si>
  <si>
    <t>刘甜华</t>
  </si>
  <si>
    <t>115.0</t>
  </si>
  <si>
    <t>68.5</t>
  </si>
  <si>
    <t>62.5</t>
  </si>
  <si>
    <t>49.0</t>
  </si>
  <si>
    <t>48.0</t>
  </si>
  <si>
    <t>农村小学
科学</t>
  </si>
  <si>
    <t>671516101759</t>
  </si>
  <si>
    <t>陈  瑶</t>
  </si>
  <si>
    <t>671516101761</t>
  </si>
  <si>
    <t>冯  寒</t>
  </si>
  <si>
    <t>农村小学
品德</t>
  </si>
  <si>
    <t>671716101799</t>
  </si>
  <si>
    <t>何润婷</t>
  </si>
  <si>
    <t>671716101822</t>
  </si>
  <si>
    <t>邓怡静</t>
  </si>
  <si>
    <t>671716101890</t>
  </si>
  <si>
    <r>
      <t>李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茜</t>
    </r>
  </si>
  <si>
    <t>671716101898</t>
  </si>
  <si>
    <r>
      <t>余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璐</t>
    </r>
  </si>
  <si>
    <t>57.0</t>
  </si>
  <si>
    <t>55.0</t>
  </si>
  <si>
    <t>44.5</t>
  </si>
  <si>
    <t>农村小学
音乐</t>
  </si>
  <si>
    <t>671816101924</t>
  </si>
  <si>
    <t>周水青</t>
  </si>
  <si>
    <t>671816101982</t>
  </si>
  <si>
    <r>
      <t>吴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澎</t>
    </r>
  </si>
  <si>
    <t>55.5</t>
  </si>
  <si>
    <t>61.5</t>
  </si>
  <si>
    <t>城区小学
美术</t>
  </si>
  <si>
    <t>671816101979</t>
  </si>
  <si>
    <t>廖丽霞</t>
  </si>
  <si>
    <t>671816101990</t>
  </si>
  <si>
    <t>杨群英</t>
  </si>
  <si>
    <t>671816101950</t>
  </si>
  <si>
    <r>
      <t>范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婷</t>
    </r>
  </si>
  <si>
    <t>671816102025</t>
  </si>
  <si>
    <t>邝吕菲</t>
  </si>
  <si>
    <t>671816102022</t>
  </si>
  <si>
    <t>毛肖琳</t>
  </si>
  <si>
    <t>671816101981</t>
  </si>
  <si>
    <r>
      <t>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昊</t>
    </r>
  </si>
  <si>
    <t>77.0</t>
  </si>
  <si>
    <t>88.0</t>
  </si>
  <si>
    <t>农村小学
美术</t>
  </si>
  <si>
    <t>671916102045</t>
  </si>
  <si>
    <t>段方琳</t>
  </si>
  <si>
    <t>671916102121</t>
  </si>
  <si>
    <r>
      <t>吴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芳</t>
    </r>
  </si>
  <si>
    <t>城区小学
体育</t>
  </si>
  <si>
    <t>671916102095</t>
  </si>
  <si>
    <t>许志梅</t>
  </si>
  <si>
    <t>671916102037</t>
  </si>
  <si>
    <t>吴龙华</t>
  </si>
  <si>
    <t>671916102084</t>
  </si>
  <si>
    <t>周建武</t>
  </si>
  <si>
    <t>671916102077</t>
  </si>
  <si>
    <t>王嘉镁</t>
  </si>
  <si>
    <t>671916102041</t>
  </si>
  <si>
    <t>吴惠娟</t>
  </si>
  <si>
    <t>671916102099</t>
  </si>
  <si>
    <t>吴智勇</t>
  </si>
  <si>
    <t>50.5</t>
  </si>
  <si>
    <t>79.0</t>
  </si>
  <si>
    <t>50.0</t>
  </si>
  <si>
    <t>60.5</t>
  </si>
  <si>
    <t>农村小学
体育</t>
  </si>
  <si>
    <t>672016102162</t>
  </si>
  <si>
    <t>李小春</t>
  </si>
  <si>
    <t>城区小学
信息技术</t>
  </si>
  <si>
    <t>672016102136</t>
  </si>
  <si>
    <t>洪美琳</t>
  </si>
  <si>
    <t>672016102174</t>
  </si>
  <si>
    <r>
      <t>刘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静</t>
    </r>
  </si>
  <si>
    <t>672016102149</t>
  </si>
  <si>
    <t>邹双红</t>
  </si>
  <si>
    <t>672016102193</t>
  </si>
  <si>
    <t>彭丽洁</t>
  </si>
  <si>
    <t>672016102168</t>
  </si>
  <si>
    <t>王小玲</t>
  </si>
  <si>
    <t>672016102156</t>
  </si>
  <si>
    <t>徐鸿祥</t>
  </si>
  <si>
    <t>672016102192</t>
  </si>
  <si>
    <t>徐小琳</t>
  </si>
  <si>
    <t>672016102150</t>
  </si>
  <si>
    <r>
      <t>徐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晓</t>
    </r>
  </si>
  <si>
    <t>农村小学
信息技术</t>
  </si>
  <si>
    <t>676116100070</t>
  </si>
  <si>
    <t>吴丹丹</t>
  </si>
  <si>
    <t>676116100360</t>
  </si>
  <si>
    <r>
      <t>徐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敏</t>
    </r>
  </si>
  <si>
    <t>676116100522</t>
  </si>
  <si>
    <t>季晓婷</t>
  </si>
  <si>
    <t>676116100497</t>
  </si>
  <si>
    <t>吴利美</t>
  </si>
  <si>
    <t>676116100337</t>
  </si>
  <si>
    <t>夏越梅</t>
  </si>
  <si>
    <t>676116100343</t>
  </si>
  <si>
    <t>李丽华</t>
  </si>
  <si>
    <t>81.25</t>
  </si>
  <si>
    <t>城  区
幼儿园</t>
  </si>
  <si>
    <t>676116100069</t>
  </si>
  <si>
    <t>卢睿琪</t>
  </si>
  <si>
    <t>676116100197</t>
  </si>
  <si>
    <t>游叶铃</t>
  </si>
  <si>
    <t>676116100407</t>
  </si>
  <si>
    <r>
      <t>龚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雨</t>
    </r>
  </si>
  <si>
    <t>676116100437</t>
  </si>
  <si>
    <r>
      <t>张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敏</t>
    </r>
  </si>
  <si>
    <t>676116100425</t>
  </si>
  <si>
    <t>王杨滢</t>
  </si>
  <si>
    <t>676116100307</t>
  </si>
  <si>
    <t>赵曼倩</t>
  </si>
  <si>
    <t>676116100265</t>
  </si>
  <si>
    <t>彭丽媛</t>
  </si>
  <si>
    <t>676116100184</t>
  </si>
  <si>
    <r>
      <t>林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琪</t>
    </r>
  </si>
  <si>
    <t>676116100293</t>
  </si>
  <si>
    <t>苏慧菁</t>
  </si>
  <si>
    <t>676116100019</t>
  </si>
  <si>
    <r>
      <t>叶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桑</t>
    </r>
  </si>
  <si>
    <t>676116100103</t>
  </si>
  <si>
    <t>叶楚怡</t>
  </si>
  <si>
    <t>63.5</t>
  </si>
  <si>
    <t>65.5</t>
  </si>
  <si>
    <t>53.5</t>
  </si>
  <si>
    <t>63.75</t>
  </si>
  <si>
    <t>56.5</t>
  </si>
  <si>
    <t>46.5</t>
  </si>
  <si>
    <t>59.25</t>
  </si>
  <si>
    <t>50.25</t>
  </si>
  <si>
    <t>乡镇中心
幼儿园</t>
  </si>
  <si>
    <t>政策性
加分</t>
  </si>
  <si>
    <t>准考证号</t>
  </si>
  <si>
    <t>673516102534</t>
  </si>
  <si>
    <t>性别</t>
  </si>
  <si>
    <t>城区小学
语文</t>
  </si>
  <si>
    <t>城区小学
语文</t>
  </si>
  <si>
    <t>农村小学
语文</t>
  </si>
  <si>
    <t>农村小学
语文</t>
  </si>
  <si>
    <t>671316101412</t>
  </si>
  <si>
    <t>赵艳琳</t>
  </si>
  <si>
    <t>672016102217</t>
  </si>
  <si>
    <t>叶亚玲</t>
  </si>
  <si>
    <t>1</t>
  </si>
  <si>
    <t>2</t>
  </si>
  <si>
    <t>3</t>
  </si>
  <si>
    <t>4</t>
  </si>
  <si>
    <t>5</t>
  </si>
  <si>
    <t>6</t>
  </si>
  <si>
    <t>7</t>
  </si>
  <si>
    <t>8</t>
  </si>
  <si>
    <t>3</t>
  </si>
  <si>
    <t>1</t>
  </si>
  <si>
    <t>缺考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</si>
</sst>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);[Red]\(0\)"/>
    <numFmt numFmtId="187" formatCode="0.0_ "/>
    <numFmt numFmtId="188" formatCode="0.0_);[Red]\(0.0\)"/>
  </numFmts>
  <fonts count="13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b/>
      <sz val="14"/>
      <name val="黑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name val="Arial"/>
      <family val="2"/>
    </font>
    <font>
      <sz val="13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1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84" fontId="8" fillId="0" borderId="1" xfId="0" applyNumberFormat="1" applyFont="1" applyBorder="1" applyAlignment="1">
      <alignment horizontal="center" vertical="center" wrapText="1"/>
    </xf>
    <xf numFmtId="185" fontId="8" fillId="0" borderId="1" xfId="0" applyNumberFormat="1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7" fontId="0" fillId="0" borderId="1" xfId="0" applyNumberFormat="1" applyFont="1" applyBorder="1" applyAlignment="1">
      <alignment horizontal="center" vertical="center" wrapText="1"/>
    </xf>
    <xf numFmtId="188" fontId="8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87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workbookViewId="0" topLeftCell="A1">
      <pane xSplit="1" ySplit="2" topLeftCell="B18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84" sqref="O184"/>
    </sheetView>
  </sheetViews>
  <sheetFormatPr defaultColWidth="9.00390625" defaultRowHeight="14.25"/>
  <cols>
    <col min="1" max="1" width="10.625" style="11" customWidth="1"/>
    <col min="2" max="2" width="7.50390625" style="2" bestFit="1" customWidth="1"/>
    <col min="3" max="3" width="15.00390625" style="10" customWidth="1"/>
    <col min="4" max="4" width="8.625" style="2" customWidth="1"/>
    <col min="5" max="5" width="5.25390625" style="2" customWidth="1"/>
    <col min="6" max="7" width="7.625" style="2" customWidth="1"/>
    <col min="8" max="8" width="7.00390625" style="2" customWidth="1"/>
    <col min="9" max="9" width="7.875" style="2" customWidth="1"/>
    <col min="10" max="10" width="7.875" style="6" customWidth="1"/>
    <col min="11" max="11" width="7.875" style="2" customWidth="1"/>
    <col min="12" max="12" width="7.875" style="10" customWidth="1"/>
    <col min="13" max="13" width="8.25390625" style="2" customWidth="1"/>
    <col min="14" max="14" width="7.75390625" style="2" customWidth="1"/>
    <col min="15" max="15" width="5.125" style="7" customWidth="1"/>
    <col min="16" max="16" width="11.50390625" style="0" customWidth="1"/>
  </cols>
  <sheetData>
    <row r="1" spans="1:15" ht="32.25" customHeight="1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36.75" customHeight="1">
      <c r="A2" s="3" t="s">
        <v>11</v>
      </c>
      <c r="B2" s="4" t="s">
        <v>4</v>
      </c>
      <c r="C2" s="3" t="s">
        <v>576</v>
      </c>
      <c r="D2" s="3" t="s">
        <v>0</v>
      </c>
      <c r="E2" s="3" t="s">
        <v>578</v>
      </c>
      <c r="F2" s="3" t="s">
        <v>1</v>
      </c>
      <c r="G2" s="3" t="s">
        <v>2</v>
      </c>
      <c r="H2" s="3" t="s">
        <v>575</v>
      </c>
      <c r="I2" s="3" t="s">
        <v>3</v>
      </c>
      <c r="J2" s="5" t="s">
        <v>7</v>
      </c>
      <c r="K2" s="5" t="s">
        <v>8</v>
      </c>
      <c r="L2" s="3" t="s">
        <v>5</v>
      </c>
      <c r="M2" s="5" t="s">
        <v>9</v>
      </c>
      <c r="N2" s="5" t="s">
        <v>6</v>
      </c>
      <c r="O2" s="4" t="s">
        <v>10</v>
      </c>
    </row>
    <row r="3" spans="1:15" ht="19.5" customHeight="1">
      <c r="A3" s="42" t="s">
        <v>44</v>
      </c>
      <c r="B3" s="12" t="s">
        <v>595</v>
      </c>
      <c r="C3" s="35" t="s">
        <v>34</v>
      </c>
      <c r="D3" s="22" t="s">
        <v>35</v>
      </c>
      <c r="E3" s="22" t="s">
        <v>38</v>
      </c>
      <c r="F3" s="9" t="s">
        <v>25</v>
      </c>
      <c r="G3" s="9" t="s">
        <v>17</v>
      </c>
      <c r="H3" s="9"/>
      <c r="I3" s="30">
        <f aca="true" t="shared" si="0" ref="I3:I34">F3*40%+G3*60%+H3</f>
        <v>99.5</v>
      </c>
      <c r="J3" s="19">
        <f aca="true" t="shared" si="1" ref="J3:J66">ROUND(I3/1.5,2)</f>
        <v>66.33</v>
      </c>
      <c r="K3" s="18">
        <f aca="true" t="shared" si="2" ref="K3:K66">ROUND(J3*50%,2)</f>
        <v>33.17</v>
      </c>
      <c r="L3" s="21">
        <v>87</v>
      </c>
      <c r="M3" s="18">
        <f aca="true" t="shared" si="3" ref="M3:M66">ROUND(L3*50%,2)</f>
        <v>43.5</v>
      </c>
      <c r="N3" s="18">
        <f>M3+K3</f>
        <v>76.67</v>
      </c>
      <c r="O3" s="12" t="s">
        <v>596</v>
      </c>
    </row>
    <row r="4" spans="1:15" ht="19.5" customHeight="1">
      <c r="A4" s="42"/>
      <c r="B4" s="1" t="s">
        <v>588</v>
      </c>
      <c r="C4" s="35" t="s">
        <v>36</v>
      </c>
      <c r="D4" s="23" t="s">
        <v>37</v>
      </c>
      <c r="E4" s="22" t="s">
        <v>39</v>
      </c>
      <c r="F4" s="9" t="s">
        <v>21</v>
      </c>
      <c r="G4" s="9" t="s">
        <v>32</v>
      </c>
      <c r="H4" s="9"/>
      <c r="I4" s="30">
        <f t="shared" si="0"/>
        <v>72.4</v>
      </c>
      <c r="J4" s="19">
        <f t="shared" si="1"/>
        <v>48.27</v>
      </c>
      <c r="K4" s="18">
        <f t="shared" si="2"/>
        <v>24.14</v>
      </c>
      <c r="L4" s="21">
        <v>84.33</v>
      </c>
      <c r="M4" s="18">
        <f t="shared" si="3"/>
        <v>42.17</v>
      </c>
      <c r="N4" s="18">
        <f>M4+K4</f>
        <v>66.31</v>
      </c>
      <c r="O4" s="12" t="s">
        <v>588</v>
      </c>
    </row>
    <row r="5" spans="1:15" ht="28.5">
      <c r="A5" s="3" t="s">
        <v>93</v>
      </c>
      <c r="B5" s="12" t="s">
        <v>587</v>
      </c>
      <c r="C5" s="35" t="s">
        <v>41</v>
      </c>
      <c r="D5" s="8" t="s">
        <v>42</v>
      </c>
      <c r="E5" s="8" t="s">
        <v>15</v>
      </c>
      <c r="F5" s="9" t="s">
        <v>43</v>
      </c>
      <c r="G5" s="9" t="s">
        <v>27</v>
      </c>
      <c r="H5" s="9"/>
      <c r="I5" s="30">
        <f t="shared" si="0"/>
        <v>66.19999999999999</v>
      </c>
      <c r="J5" s="19">
        <f t="shared" si="1"/>
        <v>44.13</v>
      </c>
      <c r="K5" s="18">
        <f t="shared" si="2"/>
        <v>22.07</v>
      </c>
      <c r="L5" s="21">
        <v>80.67</v>
      </c>
      <c r="M5" s="18">
        <f t="shared" si="3"/>
        <v>40.34</v>
      </c>
      <c r="N5" s="18">
        <f>M5+K5</f>
        <v>62.410000000000004</v>
      </c>
      <c r="O5" s="12" t="s">
        <v>587</v>
      </c>
    </row>
    <row r="6" spans="1:15" ht="19.5" customHeight="1">
      <c r="A6" s="42" t="s">
        <v>94</v>
      </c>
      <c r="B6" s="12" t="s">
        <v>588</v>
      </c>
      <c r="C6" s="35" t="s">
        <v>45</v>
      </c>
      <c r="D6" s="8" t="s">
        <v>46</v>
      </c>
      <c r="E6" s="22" t="s">
        <v>12</v>
      </c>
      <c r="F6" s="9" t="s">
        <v>18</v>
      </c>
      <c r="G6" s="9" t="s">
        <v>25</v>
      </c>
      <c r="H6" s="9"/>
      <c r="I6" s="30">
        <f t="shared" si="0"/>
        <v>106</v>
      </c>
      <c r="J6" s="19">
        <f t="shared" si="1"/>
        <v>70.67</v>
      </c>
      <c r="K6" s="18">
        <f t="shared" si="2"/>
        <v>35.34</v>
      </c>
      <c r="L6" s="21">
        <v>87.67</v>
      </c>
      <c r="M6" s="18">
        <f t="shared" si="3"/>
        <v>43.84</v>
      </c>
      <c r="N6" s="18">
        <f aca="true" t="shared" si="4" ref="N6:N13">M6+K6</f>
        <v>79.18</v>
      </c>
      <c r="O6" s="12" t="s">
        <v>587</v>
      </c>
    </row>
    <row r="7" spans="1:15" ht="19.5" customHeight="1">
      <c r="A7" s="42"/>
      <c r="B7" s="13">
        <v>6</v>
      </c>
      <c r="C7" s="35" t="s">
        <v>51</v>
      </c>
      <c r="D7" s="8" t="s">
        <v>52</v>
      </c>
      <c r="E7" s="22" t="s">
        <v>12</v>
      </c>
      <c r="F7" s="9" t="s">
        <v>53</v>
      </c>
      <c r="G7" s="9" t="s">
        <v>22</v>
      </c>
      <c r="H7" s="9"/>
      <c r="I7" s="30">
        <f t="shared" si="0"/>
        <v>91.1</v>
      </c>
      <c r="J7" s="19">
        <f t="shared" si="1"/>
        <v>60.73</v>
      </c>
      <c r="K7" s="18">
        <f t="shared" si="2"/>
        <v>30.37</v>
      </c>
      <c r="L7" s="21">
        <v>90.33</v>
      </c>
      <c r="M7" s="18">
        <f t="shared" si="3"/>
        <v>45.17</v>
      </c>
      <c r="N7" s="18">
        <f t="shared" si="4"/>
        <v>75.54</v>
      </c>
      <c r="O7" s="12" t="s">
        <v>588</v>
      </c>
    </row>
    <row r="8" spans="1:15" ht="19.5" customHeight="1">
      <c r="A8" s="42"/>
      <c r="B8" s="13">
        <v>8</v>
      </c>
      <c r="C8" s="35" t="s">
        <v>49</v>
      </c>
      <c r="D8" s="9" t="s">
        <v>50</v>
      </c>
      <c r="E8" s="22" t="s">
        <v>15</v>
      </c>
      <c r="F8" s="9" t="s">
        <v>14</v>
      </c>
      <c r="G8" s="9" t="s">
        <v>30</v>
      </c>
      <c r="H8" s="9"/>
      <c r="I8" s="30">
        <f t="shared" si="0"/>
        <v>93.6</v>
      </c>
      <c r="J8" s="19">
        <f t="shared" si="1"/>
        <v>62.4</v>
      </c>
      <c r="K8" s="18">
        <f t="shared" si="2"/>
        <v>31.2</v>
      </c>
      <c r="L8" s="21">
        <v>84.67</v>
      </c>
      <c r="M8" s="18">
        <f t="shared" si="3"/>
        <v>42.34</v>
      </c>
      <c r="N8" s="18">
        <f t="shared" si="4"/>
        <v>73.54</v>
      </c>
      <c r="O8" s="12" t="s">
        <v>589</v>
      </c>
    </row>
    <row r="9" spans="1:15" ht="19.5" customHeight="1">
      <c r="A9" s="42"/>
      <c r="B9" s="12" t="s">
        <v>587</v>
      </c>
      <c r="C9" s="35" t="s">
        <v>47</v>
      </c>
      <c r="D9" s="8" t="s">
        <v>48</v>
      </c>
      <c r="E9" s="22" t="s">
        <v>12</v>
      </c>
      <c r="F9" s="9" t="s">
        <v>13</v>
      </c>
      <c r="G9" s="9" t="s">
        <v>17</v>
      </c>
      <c r="H9" s="9"/>
      <c r="I9" s="30">
        <f t="shared" si="0"/>
        <v>99.7</v>
      </c>
      <c r="J9" s="19">
        <f t="shared" si="1"/>
        <v>66.47</v>
      </c>
      <c r="K9" s="18">
        <f t="shared" si="2"/>
        <v>33.24</v>
      </c>
      <c r="L9" s="21">
        <v>78.67</v>
      </c>
      <c r="M9" s="18">
        <f t="shared" si="3"/>
        <v>39.34</v>
      </c>
      <c r="N9" s="18">
        <f t="shared" si="4"/>
        <v>72.58000000000001</v>
      </c>
      <c r="O9" s="12" t="s">
        <v>590</v>
      </c>
    </row>
    <row r="10" spans="1:15" ht="19.5" customHeight="1">
      <c r="A10" s="42"/>
      <c r="B10" s="13">
        <v>7</v>
      </c>
      <c r="C10" s="35" t="s">
        <v>54</v>
      </c>
      <c r="D10" s="9" t="s">
        <v>55</v>
      </c>
      <c r="E10" s="22" t="s">
        <v>12</v>
      </c>
      <c r="F10" s="9" t="s">
        <v>24</v>
      </c>
      <c r="G10" s="9" t="s">
        <v>20</v>
      </c>
      <c r="H10" s="9"/>
      <c r="I10" s="30">
        <f t="shared" si="0"/>
        <v>84.4</v>
      </c>
      <c r="J10" s="19">
        <f t="shared" si="1"/>
        <v>56.27</v>
      </c>
      <c r="K10" s="18">
        <f t="shared" si="2"/>
        <v>28.14</v>
      </c>
      <c r="L10" s="21">
        <v>81.67</v>
      </c>
      <c r="M10" s="18">
        <f t="shared" si="3"/>
        <v>40.84</v>
      </c>
      <c r="N10" s="18">
        <f t="shared" si="4"/>
        <v>68.98</v>
      </c>
      <c r="O10" s="12" t="s">
        <v>591</v>
      </c>
    </row>
    <row r="11" spans="1:15" ht="19.5" customHeight="1">
      <c r="A11" s="42"/>
      <c r="B11" s="13">
        <v>4</v>
      </c>
      <c r="C11" s="35" t="s">
        <v>60</v>
      </c>
      <c r="D11" s="9" t="s">
        <v>61</v>
      </c>
      <c r="E11" s="22" t="s">
        <v>12</v>
      </c>
      <c r="F11" s="9" t="s">
        <v>62</v>
      </c>
      <c r="G11" s="9" t="s">
        <v>29</v>
      </c>
      <c r="H11" s="9"/>
      <c r="I11" s="30">
        <f t="shared" si="0"/>
        <v>77.1</v>
      </c>
      <c r="J11" s="19">
        <f t="shared" si="1"/>
        <v>51.4</v>
      </c>
      <c r="K11" s="18">
        <f t="shared" si="2"/>
        <v>25.7</v>
      </c>
      <c r="L11" s="21">
        <v>86</v>
      </c>
      <c r="M11" s="18">
        <f t="shared" si="3"/>
        <v>43</v>
      </c>
      <c r="N11" s="18">
        <f t="shared" si="4"/>
        <v>68.7</v>
      </c>
      <c r="O11" s="12" t="s">
        <v>592</v>
      </c>
    </row>
    <row r="12" spans="1:15" ht="19.5" customHeight="1">
      <c r="A12" s="42"/>
      <c r="B12" s="13">
        <v>5</v>
      </c>
      <c r="C12" s="35" t="s">
        <v>56</v>
      </c>
      <c r="D12" s="8" t="s">
        <v>57</v>
      </c>
      <c r="E12" s="22" t="s">
        <v>12</v>
      </c>
      <c r="F12" s="9" t="s">
        <v>19</v>
      </c>
      <c r="G12" s="9" t="s">
        <v>31</v>
      </c>
      <c r="H12" s="9"/>
      <c r="I12" s="30">
        <f t="shared" si="0"/>
        <v>81.80000000000001</v>
      </c>
      <c r="J12" s="19">
        <f t="shared" si="1"/>
        <v>54.53</v>
      </c>
      <c r="K12" s="18">
        <f t="shared" si="2"/>
        <v>27.27</v>
      </c>
      <c r="L12" s="21">
        <v>82.33</v>
      </c>
      <c r="M12" s="18">
        <f t="shared" si="3"/>
        <v>41.17</v>
      </c>
      <c r="N12" s="18">
        <f t="shared" si="4"/>
        <v>68.44</v>
      </c>
      <c r="O12" s="12" t="s">
        <v>593</v>
      </c>
    </row>
    <row r="13" spans="1:15" ht="19.5" customHeight="1">
      <c r="A13" s="42"/>
      <c r="B13" s="13">
        <v>3</v>
      </c>
      <c r="C13" s="35" t="s">
        <v>58</v>
      </c>
      <c r="D13" s="9" t="s">
        <v>59</v>
      </c>
      <c r="E13" s="22" t="s">
        <v>12</v>
      </c>
      <c r="F13" s="9" t="s">
        <v>16</v>
      </c>
      <c r="G13" s="9" t="s">
        <v>28</v>
      </c>
      <c r="H13" s="9"/>
      <c r="I13" s="30">
        <f t="shared" si="0"/>
        <v>81.69999999999999</v>
      </c>
      <c r="J13" s="19">
        <f t="shared" si="1"/>
        <v>54.47</v>
      </c>
      <c r="K13" s="18">
        <f t="shared" si="2"/>
        <v>27.24</v>
      </c>
      <c r="L13" s="21">
        <v>79</v>
      </c>
      <c r="M13" s="18">
        <f t="shared" si="3"/>
        <v>39.5</v>
      </c>
      <c r="N13" s="18">
        <f t="shared" si="4"/>
        <v>66.74</v>
      </c>
      <c r="O13" s="12" t="s">
        <v>594</v>
      </c>
    </row>
    <row r="14" spans="1:15" ht="28.5">
      <c r="A14" s="3" t="s">
        <v>67</v>
      </c>
      <c r="B14" s="13">
        <v>5</v>
      </c>
      <c r="C14" s="35" t="s">
        <v>63</v>
      </c>
      <c r="D14" s="8" t="s">
        <v>64</v>
      </c>
      <c r="E14" s="8" t="s">
        <v>65</v>
      </c>
      <c r="F14" s="9" t="s">
        <v>26</v>
      </c>
      <c r="G14" s="9" t="s">
        <v>66</v>
      </c>
      <c r="H14" s="9"/>
      <c r="I14" s="30">
        <f t="shared" si="0"/>
        <v>72</v>
      </c>
      <c r="J14" s="19">
        <f t="shared" si="1"/>
        <v>48</v>
      </c>
      <c r="K14" s="18">
        <f t="shared" si="2"/>
        <v>24</v>
      </c>
      <c r="L14" s="21">
        <v>79</v>
      </c>
      <c r="M14" s="18">
        <f t="shared" si="3"/>
        <v>39.5</v>
      </c>
      <c r="N14" s="18">
        <f aca="true" t="shared" si="5" ref="N14:N20">M14+K14</f>
        <v>63.5</v>
      </c>
      <c r="O14" s="14">
        <v>1</v>
      </c>
    </row>
    <row r="15" spans="1:15" ht="19.5" customHeight="1">
      <c r="A15" s="42" t="s">
        <v>91</v>
      </c>
      <c r="B15" s="13">
        <v>4</v>
      </c>
      <c r="C15" s="35" t="s">
        <v>68</v>
      </c>
      <c r="D15" s="25" t="s">
        <v>69</v>
      </c>
      <c r="E15" s="22" t="s">
        <v>15</v>
      </c>
      <c r="F15" s="9" t="s">
        <v>72</v>
      </c>
      <c r="G15" s="9" t="s">
        <v>17</v>
      </c>
      <c r="H15" s="20"/>
      <c r="I15" s="30">
        <f t="shared" si="0"/>
        <v>96.9</v>
      </c>
      <c r="J15" s="19">
        <f t="shared" si="1"/>
        <v>64.6</v>
      </c>
      <c r="K15" s="18">
        <f t="shared" si="2"/>
        <v>32.3</v>
      </c>
      <c r="L15" s="21">
        <v>86</v>
      </c>
      <c r="M15" s="18">
        <f t="shared" si="3"/>
        <v>43</v>
      </c>
      <c r="N15" s="18">
        <f>M15+K15</f>
        <v>75.3</v>
      </c>
      <c r="O15" s="14">
        <v>1</v>
      </c>
    </row>
    <row r="16" spans="1:15" ht="19.5" customHeight="1">
      <c r="A16" s="42"/>
      <c r="B16" s="13">
        <v>1</v>
      </c>
      <c r="C16" s="35" t="s">
        <v>70</v>
      </c>
      <c r="D16" s="25" t="s">
        <v>71</v>
      </c>
      <c r="E16" s="22" t="s">
        <v>12</v>
      </c>
      <c r="F16" s="9" t="s">
        <v>72</v>
      </c>
      <c r="G16" s="9" t="s">
        <v>73</v>
      </c>
      <c r="H16" s="20"/>
      <c r="I16" s="30">
        <f t="shared" si="0"/>
        <v>66.6</v>
      </c>
      <c r="J16" s="19">
        <f t="shared" si="1"/>
        <v>44.4</v>
      </c>
      <c r="K16" s="18">
        <f t="shared" si="2"/>
        <v>22.2</v>
      </c>
      <c r="L16" s="21">
        <v>83.67</v>
      </c>
      <c r="M16" s="18">
        <f t="shared" si="3"/>
        <v>41.84</v>
      </c>
      <c r="N16" s="18">
        <f>M16+K16</f>
        <v>64.04</v>
      </c>
      <c r="O16" s="14">
        <v>2</v>
      </c>
    </row>
    <row r="17" spans="1:15" ht="19.5" customHeight="1">
      <c r="A17" s="42" t="s">
        <v>95</v>
      </c>
      <c r="B17" s="13">
        <v>2</v>
      </c>
      <c r="C17" s="35" t="s">
        <v>74</v>
      </c>
      <c r="D17" s="26" t="s">
        <v>75</v>
      </c>
      <c r="E17" s="22" t="s">
        <v>12</v>
      </c>
      <c r="F17" s="9" t="s">
        <v>80</v>
      </c>
      <c r="G17" s="9" t="s">
        <v>81</v>
      </c>
      <c r="H17" s="20"/>
      <c r="I17" s="30">
        <f t="shared" si="0"/>
        <v>112.3</v>
      </c>
      <c r="J17" s="19">
        <f t="shared" si="1"/>
        <v>74.87</v>
      </c>
      <c r="K17" s="18">
        <f t="shared" si="2"/>
        <v>37.44</v>
      </c>
      <c r="L17" s="21">
        <v>88.33</v>
      </c>
      <c r="M17" s="18">
        <f t="shared" si="3"/>
        <v>44.17</v>
      </c>
      <c r="N17" s="18">
        <f>M17+K17</f>
        <v>81.61</v>
      </c>
      <c r="O17" s="14">
        <v>1</v>
      </c>
    </row>
    <row r="18" spans="1:15" ht="19.5" customHeight="1">
      <c r="A18" s="42"/>
      <c r="B18" s="13">
        <v>6</v>
      </c>
      <c r="C18" s="35" t="s">
        <v>76</v>
      </c>
      <c r="D18" s="27" t="s">
        <v>77</v>
      </c>
      <c r="E18" s="22" t="s">
        <v>15</v>
      </c>
      <c r="F18" s="9" t="s">
        <v>82</v>
      </c>
      <c r="G18" s="9" t="s">
        <v>62</v>
      </c>
      <c r="H18" s="20"/>
      <c r="I18" s="30">
        <f t="shared" si="0"/>
        <v>98</v>
      </c>
      <c r="J18" s="19">
        <f t="shared" si="1"/>
        <v>65.33</v>
      </c>
      <c r="K18" s="18">
        <f t="shared" si="2"/>
        <v>32.67</v>
      </c>
      <c r="L18" s="21">
        <v>81.33</v>
      </c>
      <c r="M18" s="18">
        <f t="shared" si="3"/>
        <v>40.67</v>
      </c>
      <c r="N18" s="18">
        <f t="shared" si="5"/>
        <v>73.34</v>
      </c>
      <c r="O18" s="14">
        <v>2</v>
      </c>
    </row>
    <row r="19" spans="1:15" ht="19.5" customHeight="1">
      <c r="A19" s="42"/>
      <c r="B19" s="13">
        <v>3</v>
      </c>
      <c r="C19" s="35" t="s">
        <v>78</v>
      </c>
      <c r="D19" s="27" t="s">
        <v>79</v>
      </c>
      <c r="E19" s="22" t="s">
        <v>12</v>
      </c>
      <c r="F19" s="9" t="s">
        <v>83</v>
      </c>
      <c r="G19" s="9" t="s">
        <v>28</v>
      </c>
      <c r="H19" s="20"/>
      <c r="I19" s="30">
        <f t="shared" si="0"/>
        <v>74.3</v>
      </c>
      <c r="J19" s="19">
        <f t="shared" si="1"/>
        <v>49.53</v>
      </c>
      <c r="K19" s="18">
        <f t="shared" si="2"/>
        <v>24.77</v>
      </c>
      <c r="L19" s="21">
        <v>86</v>
      </c>
      <c r="M19" s="18">
        <f t="shared" si="3"/>
        <v>43</v>
      </c>
      <c r="N19" s="18">
        <f t="shared" si="5"/>
        <v>67.77</v>
      </c>
      <c r="O19" s="14">
        <v>3</v>
      </c>
    </row>
    <row r="20" spans="1:15" ht="28.5">
      <c r="A20" s="3" t="s">
        <v>86</v>
      </c>
      <c r="B20" s="13">
        <v>2</v>
      </c>
      <c r="C20" s="36" t="s">
        <v>577</v>
      </c>
      <c r="D20" s="28" t="s">
        <v>85</v>
      </c>
      <c r="E20" s="8" t="s">
        <v>15</v>
      </c>
      <c r="F20" s="29">
        <v>118</v>
      </c>
      <c r="G20" s="29">
        <v>107</v>
      </c>
      <c r="H20" s="20"/>
      <c r="I20" s="30">
        <f t="shared" si="0"/>
        <v>111.4</v>
      </c>
      <c r="J20" s="19">
        <f t="shared" si="1"/>
        <v>74.27</v>
      </c>
      <c r="K20" s="18">
        <f t="shared" si="2"/>
        <v>37.14</v>
      </c>
      <c r="L20" s="21">
        <v>85.33</v>
      </c>
      <c r="M20" s="18">
        <f t="shared" si="3"/>
        <v>42.67</v>
      </c>
      <c r="N20" s="18">
        <f t="shared" si="5"/>
        <v>79.81</v>
      </c>
      <c r="O20" s="14">
        <v>1</v>
      </c>
    </row>
    <row r="21" spans="1:15" ht="28.5">
      <c r="A21" s="3" t="s">
        <v>92</v>
      </c>
      <c r="B21" s="13">
        <v>3</v>
      </c>
      <c r="C21" s="35" t="s">
        <v>87</v>
      </c>
      <c r="D21" s="28" t="s">
        <v>88</v>
      </c>
      <c r="E21" s="8" t="s">
        <v>12</v>
      </c>
      <c r="F21" s="9" t="s">
        <v>89</v>
      </c>
      <c r="G21" s="9" t="s">
        <v>29</v>
      </c>
      <c r="H21" s="20"/>
      <c r="I21" s="30">
        <f t="shared" si="0"/>
        <v>74.5</v>
      </c>
      <c r="J21" s="19">
        <f t="shared" si="1"/>
        <v>49.67</v>
      </c>
      <c r="K21" s="18">
        <f t="shared" si="2"/>
        <v>24.84</v>
      </c>
      <c r="L21" s="21">
        <v>83.33</v>
      </c>
      <c r="M21" s="18">
        <f t="shared" si="3"/>
        <v>41.67</v>
      </c>
      <c r="N21" s="18">
        <f>M21+K21</f>
        <v>66.51</v>
      </c>
      <c r="O21" s="14">
        <v>1</v>
      </c>
    </row>
    <row r="22" spans="1:15" ht="19.5" customHeight="1">
      <c r="A22" s="42" t="s">
        <v>107</v>
      </c>
      <c r="B22" s="13">
        <v>5</v>
      </c>
      <c r="C22" s="35" t="s">
        <v>96</v>
      </c>
      <c r="D22" s="25" t="s">
        <v>97</v>
      </c>
      <c r="E22" s="8" t="s">
        <v>12</v>
      </c>
      <c r="F22" s="9" t="s">
        <v>102</v>
      </c>
      <c r="G22" s="9" t="s">
        <v>103</v>
      </c>
      <c r="H22" s="20"/>
      <c r="I22" s="30">
        <f t="shared" si="0"/>
        <v>99.5</v>
      </c>
      <c r="J22" s="19">
        <f t="shared" si="1"/>
        <v>66.33</v>
      </c>
      <c r="K22" s="18">
        <f t="shared" si="2"/>
        <v>33.17</v>
      </c>
      <c r="L22" s="21">
        <v>88</v>
      </c>
      <c r="M22" s="18">
        <f t="shared" si="3"/>
        <v>44</v>
      </c>
      <c r="N22" s="18">
        <f>M22+K22</f>
        <v>77.17</v>
      </c>
      <c r="O22" s="14">
        <v>1</v>
      </c>
    </row>
    <row r="23" spans="1:15" ht="19.5" customHeight="1">
      <c r="A23" s="42"/>
      <c r="B23" s="13">
        <v>4</v>
      </c>
      <c r="C23" s="35" t="s">
        <v>98</v>
      </c>
      <c r="D23" s="28" t="s">
        <v>99</v>
      </c>
      <c r="E23" s="8" t="s">
        <v>12</v>
      </c>
      <c r="F23" s="9" t="s">
        <v>104</v>
      </c>
      <c r="G23" s="9" t="s">
        <v>105</v>
      </c>
      <c r="H23" s="20"/>
      <c r="I23" s="30">
        <f t="shared" si="0"/>
        <v>83.8</v>
      </c>
      <c r="J23" s="19">
        <f t="shared" si="1"/>
        <v>55.87</v>
      </c>
      <c r="K23" s="18">
        <f t="shared" si="2"/>
        <v>27.94</v>
      </c>
      <c r="L23" s="21">
        <v>89.67</v>
      </c>
      <c r="M23" s="18">
        <f t="shared" si="3"/>
        <v>44.84</v>
      </c>
      <c r="N23" s="18">
        <f>M23+K23</f>
        <v>72.78</v>
      </c>
      <c r="O23" s="14">
        <v>2</v>
      </c>
    </row>
    <row r="24" spans="1:15" ht="19.5" customHeight="1">
      <c r="A24" s="42"/>
      <c r="B24" s="13">
        <v>1</v>
      </c>
      <c r="C24" s="35" t="s">
        <v>100</v>
      </c>
      <c r="D24" s="28" t="s">
        <v>101</v>
      </c>
      <c r="E24" s="8" t="s">
        <v>12</v>
      </c>
      <c r="F24" s="9" t="s">
        <v>19</v>
      </c>
      <c r="G24" s="9" t="s">
        <v>106</v>
      </c>
      <c r="H24" s="20"/>
      <c r="I24" s="30">
        <f t="shared" si="0"/>
        <v>82.7</v>
      </c>
      <c r="J24" s="19">
        <f t="shared" si="1"/>
        <v>55.13</v>
      </c>
      <c r="K24" s="18">
        <f t="shared" si="2"/>
        <v>27.57</v>
      </c>
      <c r="L24" s="21">
        <v>79.33</v>
      </c>
      <c r="M24" s="18">
        <f t="shared" si="3"/>
        <v>39.67</v>
      </c>
      <c r="N24" s="18">
        <f>M24+K24</f>
        <v>67.24000000000001</v>
      </c>
      <c r="O24" s="14">
        <v>3</v>
      </c>
    </row>
    <row r="25" spans="1:15" ht="28.5">
      <c r="A25" s="3" t="s">
        <v>113</v>
      </c>
      <c r="B25" s="13">
        <v>6</v>
      </c>
      <c r="C25" s="35" t="s">
        <v>108</v>
      </c>
      <c r="D25" s="28" t="s">
        <v>109</v>
      </c>
      <c r="E25" s="8" t="s">
        <v>110</v>
      </c>
      <c r="F25" s="9" t="s">
        <v>111</v>
      </c>
      <c r="G25" s="9" t="s">
        <v>112</v>
      </c>
      <c r="H25" s="20"/>
      <c r="I25" s="30">
        <f t="shared" si="0"/>
        <v>119.10000000000001</v>
      </c>
      <c r="J25" s="19">
        <f t="shared" si="1"/>
        <v>79.4</v>
      </c>
      <c r="K25" s="18">
        <f t="shared" si="2"/>
        <v>39.7</v>
      </c>
      <c r="L25" s="21">
        <v>84</v>
      </c>
      <c r="M25" s="18">
        <f t="shared" si="3"/>
        <v>42</v>
      </c>
      <c r="N25" s="18">
        <f>M25+K25</f>
        <v>81.7</v>
      </c>
      <c r="O25" s="14">
        <v>1</v>
      </c>
    </row>
    <row r="26" spans="1:15" ht="19.5" customHeight="1">
      <c r="A26" s="42" t="s">
        <v>120</v>
      </c>
      <c r="B26" s="13">
        <v>3</v>
      </c>
      <c r="C26" s="23" t="s">
        <v>114</v>
      </c>
      <c r="D26" s="26" t="s">
        <v>115</v>
      </c>
      <c r="E26" s="23" t="s">
        <v>12</v>
      </c>
      <c r="F26" s="9" t="s">
        <v>40</v>
      </c>
      <c r="G26" s="9" t="s">
        <v>13</v>
      </c>
      <c r="H26" s="20"/>
      <c r="I26" s="30">
        <f t="shared" si="0"/>
        <v>102.5</v>
      </c>
      <c r="J26" s="19">
        <f t="shared" si="1"/>
        <v>68.33</v>
      </c>
      <c r="K26" s="18">
        <f t="shared" si="2"/>
        <v>34.17</v>
      </c>
      <c r="L26" s="21">
        <v>89</v>
      </c>
      <c r="M26" s="18">
        <f t="shared" si="3"/>
        <v>44.5</v>
      </c>
      <c r="N26" s="18">
        <f aca="true" t="shared" si="6" ref="N26:N34">M26+K26</f>
        <v>78.67</v>
      </c>
      <c r="O26" s="14">
        <v>1</v>
      </c>
    </row>
    <row r="27" spans="1:15" ht="19.5" customHeight="1">
      <c r="A27" s="42"/>
      <c r="B27" s="13">
        <v>2</v>
      </c>
      <c r="C27" s="23" t="s">
        <v>116</v>
      </c>
      <c r="D27" s="27" t="s">
        <v>117</v>
      </c>
      <c r="E27" s="23" t="s">
        <v>12</v>
      </c>
      <c r="F27" s="9" t="s">
        <v>118</v>
      </c>
      <c r="G27" s="9" t="s">
        <v>24</v>
      </c>
      <c r="H27" s="20"/>
      <c r="I27" s="30">
        <f t="shared" si="0"/>
        <v>92.7</v>
      </c>
      <c r="J27" s="19">
        <f t="shared" si="1"/>
        <v>61.8</v>
      </c>
      <c r="K27" s="18">
        <f t="shared" si="2"/>
        <v>30.9</v>
      </c>
      <c r="L27" s="21">
        <v>88.33</v>
      </c>
      <c r="M27" s="18">
        <f t="shared" si="3"/>
        <v>44.17</v>
      </c>
      <c r="N27" s="18">
        <f t="shared" si="6"/>
        <v>75.07</v>
      </c>
      <c r="O27" s="14">
        <v>2</v>
      </c>
    </row>
    <row r="28" spans="1:15" ht="19.5" customHeight="1">
      <c r="A28" s="42" t="s">
        <v>127</v>
      </c>
      <c r="B28" s="13">
        <v>1</v>
      </c>
      <c r="C28" s="23" t="s">
        <v>121</v>
      </c>
      <c r="D28" s="26" t="s">
        <v>122</v>
      </c>
      <c r="E28" s="23" t="s">
        <v>12</v>
      </c>
      <c r="F28" s="9" t="s">
        <v>102</v>
      </c>
      <c r="G28" s="9" t="s">
        <v>128</v>
      </c>
      <c r="H28" s="20"/>
      <c r="I28" s="30">
        <f t="shared" si="0"/>
        <v>116.30000000000001</v>
      </c>
      <c r="J28" s="19">
        <f t="shared" si="1"/>
        <v>77.53</v>
      </c>
      <c r="K28" s="18">
        <f t="shared" si="2"/>
        <v>38.77</v>
      </c>
      <c r="L28" s="21">
        <v>82.33</v>
      </c>
      <c r="M28" s="18">
        <f t="shared" si="3"/>
        <v>41.17</v>
      </c>
      <c r="N28" s="18">
        <f t="shared" si="6"/>
        <v>79.94</v>
      </c>
      <c r="O28" s="14">
        <v>1</v>
      </c>
    </row>
    <row r="29" spans="1:15" ht="19.5" customHeight="1">
      <c r="A29" s="42"/>
      <c r="B29" s="13">
        <v>5</v>
      </c>
      <c r="C29" s="23" t="s">
        <v>123</v>
      </c>
      <c r="D29" s="27" t="s">
        <v>124</v>
      </c>
      <c r="E29" s="23" t="s">
        <v>12</v>
      </c>
      <c r="F29" s="9" t="s">
        <v>129</v>
      </c>
      <c r="G29" s="9" t="s">
        <v>130</v>
      </c>
      <c r="H29" s="20"/>
      <c r="I29" s="30">
        <f t="shared" si="0"/>
        <v>111.3</v>
      </c>
      <c r="J29" s="19">
        <f t="shared" si="1"/>
        <v>74.2</v>
      </c>
      <c r="K29" s="18">
        <f t="shared" si="2"/>
        <v>37.1</v>
      </c>
      <c r="L29" s="21">
        <v>81</v>
      </c>
      <c r="M29" s="18">
        <f t="shared" si="3"/>
        <v>40.5</v>
      </c>
      <c r="N29" s="18">
        <f t="shared" si="6"/>
        <v>77.6</v>
      </c>
      <c r="O29" s="14">
        <v>2</v>
      </c>
    </row>
    <row r="30" spans="1:15" ht="19.5" customHeight="1">
      <c r="A30" s="42"/>
      <c r="B30" s="13">
        <v>4</v>
      </c>
      <c r="C30" s="23" t="s">
        <v>125</v>
      </c>
      <c r="D30" s="26" t="s">
        <v>126</v>
      </c>
      <c r="E30" s="23" t="s">
        <v>12</v>
      </c>
      <c r="F30" s="9" t="s">
        <v>131</v>
      </c>
      <c r="G30" s="9" t="s">
        <v>105</v>
      </c>
      <c r="H30" s="20"/>
      <c r="I30" s="30">
        <f t="shared" si="0"/>
        <v>91.2</v>
      </c>
      <c r="J30" s="19">
        <f t="shared" si="1"/>
        <v>60.8</v>
      </c>
      <c r="K30" s="18">
        <f t="shared" si="2"/>
        <v>30.4</v>
      </c>
      <c r="L30" s="21">
        <v>80</v>
      </c>
      <c r="M30" s="18">
        <f t="shared" si="3"/>
        <v>40</v>
      </c>
      <c r="N30" s="18">
        <f t="shared" si="6"/>
        <v>70.4</v>
      </c>
      <c r="O30" s="14">
        <v>3</v>
      </c>
    </row>
    <row r="31" spans="1:15" ht="19.5" customHeight="1">
      <c r="A31" s="42" t="s">
        <v>143</v>
      </c>
      <c r="B31" s="13">
        <v>3</v>
      </c>
      <c r="C31" s="23" t="s">
        <v>134</v>
      </c>
      <c r="D31" s="28" t="s">
        <v>135</v>
      </c>
      <c r="E31" s="22" t="s">
        <v>12</v>
      </c>
      <c r="F31" s="9" t="s">
        <v>141</v>
      </c>
      <c r="G31" s="9" t="s">
        <v>129</v>
      </c>
      <c r="H31" s="20"/>
      <c r="I31" s="30">
        <f t="shared" si="0"/>
        <v>109.4</v>
      </c>
      <c r="J31" s="19">
        <f t="shared" si="1"/>
        <v>72.93</v>
      </c>
      <c r="K31" s="18">
        <f t="shared" si="2"/>
        <v>36.47</v>
      </c>
      <c r="L31" s="21">
        <v>89.67</v>
      </c>
      <c r="M31" s="18">
        <f t="shared" si="3"/>
        <v>44.84</v>
      </c>
      <c r="N31" s="18">
        <f t="shared" si="6"/>
        <v>81.31</v>
      </c>
      <c r="O31" s="14">
        <v>1</v>
      </c>
    </row>
    <row r="32" spans="1:15" ht="19.5" customHeight="1">
      <c r="A32" s="42"/>
      <c r="B32" s="13">
        <v>4</v>
      </c>
      <c r="C32" s="23" t="s">
        <v>132</v>
      </c>
      <c r="D32" s="28" t="s">
        <v>133</v>
      </c>
      <c r="E32" s="22" t="s">
        <v>12</v>
      </c>
      <c r="F32" s="9" t="s">
        <v>140</v>
      </c>
      <c r="G32" s="9" t="s">
        <v>13</v>
      </c>
      <c r="H32" s="20"/>
      <c r="I32" s="30">
        <f t="shared" si="0"/>
        <v>111.1</v>
      </c>
      <c r="J32" s="19">
        <f t="shared" si="1"/>
        <v>74.07</v>
      </c>
      <c r="K32" s="18">
        <f t="shared" si="2"/>
        <v>37.04</v>
      </c>
      <c r="L32" s="21">
        <v>88</v>
      </c>
      <c r="M32" s="18">
        <f t="shared" si="3"/>
        <v>44</v>
      </c>
      <c r="N32" s="18">
        <f t="shared" si="6"/>
        <v>81.03999999999999</v>
      </c>
      <c r="O32" s="14">
        <v>2</v>
      </c>
    </row>
    <row r="33" spans="1:15" ht="19.5" customHeight="1">
      <c r="A33" s="42"/>
      <c r="B33" s="13">
        <v>2</v>
      </c>
      <c r="C33" s="23" t="s">
        <v>136</v>
      </c>
      <c r="D33" s="25" t="s">
        <v>137</v>
      </c>
      <c r="E33" s="22" t="s">
        <v>15</v>
      </c>
      <c r="F33" s="9" t="s">
        <v>16</v>
      </c>
      <c r="G33" s="9" t="s">
        <v>142</v>
      </c>
      <c r="H33" s="20"/>
      <c r="I33" s="30">
        <f t="shared" si="0"/>
        <v>103.9</v>
      </c>
      <c r="J33" s="19">
        <f t="shared" si="1"/>
        <v>69.27</v>
      </c>
      <c r="K33" s="18">
        <f t="shared" si="2"/>
        <v>34.64</v>
      </c>
      <c r="L33" s="21">
        <v>89</v>
      </c>
      <c r="M33" s="18">
        <f t="shared" si="3"/>
        <v>44.5</v>
      </c>
      <c r="N33" s="18">
        <f t="shared" si="6"/>
        <v>79.14</v>
      </c>
      <c r="O33" s="14">
        <v>3</v>
      </c>
    </row>
    <row r="34" spans="1:15" ht="19.5" customHeight="1">
      <c r="A34" s="42"/>
      <c r="B34" s="13">
        <v>1</v>
      </c>
      <c r="C34" s="23" t="s">
        <v>138</v>
      </c>
      <c r="D34" s="28" t="s">
        <v>139</v>
      </c>
      <c r="E34" s="22" t="s">
        <v>12</v>
      </c>
      <c r="F34" s="9" t="s">
        <v>105</v>
      </c>
      <c r="G34" s="9" t="s">
        <v>17</v>
      </c>
      <c r="H34" s="20"/>
      <c r="I34" s="30">
        <f t="shared" si="0"/>
        <v>95.9</v>
      </c>
      <c r="J34" s="19">
        <f t="shared" si="1"/>
        <v>63.93</v>
      </c>
      <c r="K34" s="18">
        <f t="shared" si="2"/>
        <v>31.97</v>
      </c>
      <c r="L34" s="21">
        <v>77.33</v>
      </c>
      <c r="M34" s="18">
        <f t="shared" si="3"/>
        <v>38.67</v>
      </c>
      <c r="N34" s="18">
        <f t="shared" si="6"/>
        <v>70.64</v>
      </c>
      <c r="O34" s="14">
        <v>4</v>
      </c>
    </row>
    <row r="35" spans="1:15" ht="19.5" customHeight="1">
      <c r="A35" s="42" t="s">
        <v>151</v>
      </c>
      <c r="B35" s="13">
        <v>1</v>
      </c>
      <c r="C35" s="35" t="s">
        <v>144</v>
      </c>
      <c r="D35" s="27" t="s">
        <v>145</v>
      </c>
      <c r="E35" s="8" t="s">
        <v>12</v>
      </c>
      <c r="F35" s="9" t="s">
        <v>148</v>
      </c>
      <c r="G35" s="9" t="s">
        <v>128</v>
      </c>
      <c r="H35" s="20"/>
      <c r="I35" s="30">
        <f aca="true" t="shared" si="7" ref="I35:I66">F35*40%+G35*60%+H35</f>
        <v>116.10000000000001</v>
      </c>
      <c r="J35" s="19">
        <f t="shared" si="1"/>
        <v>77.4</v>
      </c>
      <c r="K35" s="18">
        <f t="shared" si="2"/>
        <v>38.7</v>
      </c>
      <c r="L35" s="21">
        <v>83.67</v>
      </c>
      <c r="M35" s="18">
        <f t="shared" si="3"/>
        <v>41.84</v>
      </c>
      <c r="N35" s="18">
        <f aca="true" t="shared" si="8" ref="N35:N41">M35+K35</f>
        <v>80.54</v>
      </c>
      <c r="O35" s="14">
        <v>1</v>
      </c>
    </row>
    <row r="36" spans="1:15" ht="19.5" customHeight="1">
      <c r="A36" s="42"/>
      <c r="B36" s="13">
        <v>3</v>
      </c>
      <c r="C36" s="35" t="s">
        <v>146</v>
      </c>
      <c r="D36" s="27" t="s">
        <v>147</v>
      </c>
      <c r="E36" s="8" t="s">
        <v>15</v>
      </c>
      <c r="F36" s="9" t="s">
        <v>149</v>
      </c>
      <c r="G36" s="9" t="s">
        <v>150</v>
      </c>
      <c r="H36" s="20"/>
      <c r="I36" s="30">
        <f t="shared" si="7"/>
        <v>105</v>
      </c>
      <c r="J36" s="19">
        <f t="shared" si="1"/>
        <v>70</v>
      </c>
      <c r="K36" s="18">
        <f t="shared" si="2"/>
        <v>35</v>
      </c>
      <c r="L36" s="21">
        <v>84</v>
      </c>
      <c r="M36" s="18">
        <f t="shared" si="3"/>
        <v>42</v>
      </c>
      <c r="N36" s="18">
        <f t="shared" si="8"/>
        <v>77</v>
      </c>
      <c r="O36" s="14">
        <v>2</v>
      </c>
    </row>
    <row r="37" spans="1:15" ht="28.5">
      <c r="A37" s="3" t="s">
        <v>155</v>
      </c>
      <c r="B37" s="13">
        <v>2</v>
      </c>
      <c r="C37" s="35" t="s">
        <v>152</v>
      </c>
      <c r="D37" s="27" t="s">
        <v>153</v>
      </c>
      <c r="E37" s="8" t="s">
        <v>154</v>
      </c>
      <c r="F37" s="9" t="s">
        <v>131</v>
      </c>
      <c r="G37" s="9" t="s">
        <v>22</v>
      </c>
      <c r="H37" s="20"/>
      <c r="I37" s="30">
        <f t="shared" si="7"/>
        <v>82.5</v>
      </c>
      <c r="J37" s="19">
        <f t="shared" si="1"/>
        <v>55</v>
      </c>
      <c r="K37" s="18">
        <f t="shared" si="2"/>
        <v>27.5</v>
      </c>
      <c r="L37" s="21">
        <v>84.33</v>
      </c>
      <c r="M37" s="18">
        <f t="shared" si="3"/>
        <v>42.17</v>
      </c>
      <c r="N37" s="18">
        <f t="shared" si="8"/>
        <v>69.67</v>
      </c>
      <c r="O37" s="14">
        <v>1</v>
      </c>
    </row>
    <row r="38" spans="1:15" ht="28.5">
      <c r="A38" s="3" t="s">
        <v>160</v>
      </c>
      <c r="B38" s="13">
        <v>7</v>
      </c>
      <c r="C38" s="35" t="s">
        <v>156</v>
      </c>
      <c r="D38" s="28" t="s">
        <v>157</v>
      </c>
      <c r="E38" s="8" t="s">
        <v>154</v>
      </c>
      <c r="F38" s="9" t="s">
        <v>158</v>
      </c>
      <c r="G38" s="9" t="s">
        <v>159</v>
      </c>
      <c r="H38" s="20"/>
      <c r="I38" s="30">
        <f t="shared" si="7"/>
        <v>81.1</v>
      </c>
      <c r="J38" s="19">
        <f t="shared" si="1"/>
        <v>54.07</v>
      </c>
      <c r="K38" s="18">
        <f t="shared" si="2"/>
        <v>27.04</v>
      </c>
      <c r="L38" s="21">
        <v>86</v>
      </c>
      <c r="M38" s="18">
        <f t="shared" si="3"/>
        <v>43</v>
      </c>
      <c r="N38" s="18">
        <f t="shared" si="8"/>
        <v>70.03999999999999</v>
      </c>
      <c r="O38" s="14">
        <v>1</v>
      </c>
    </row>
    <row r="39" spans="1:15" ht="28.5">
      <c r="A39" s="3" t="s">
        <v>165</v>
      </c>
      <c r="B39" s="13">
        <v>8</v>
      </c>
      <c r="C39" s="35" t="s">
        <v>161</v>
      </c>
      <c r="D39" s="27" t="s">
        <v>162</v>
      </c>
      <c r="E39" s="8" t="s">
        <v>164</v>
      </c>
      <c r="F39" s="9" t="s">
        <v>89</v>
      </c>
      <c r="G39" s="9" t="s">
        <v>131</v>
      </c>
      <c r="H39" s="20"/>
      <c r="I39" s="30">
        <f t="shared" si="7"/>
        <v>87.1</v>
      </c>
      <c r="J39" s="19">
        <f t="shared" si="1"/>
        <v>58.07</v>
      </c>
      <c r="K39" s="18">
        <f t="shared" si="2"/>
        <v>29.04</v>
      </c>
      <c r="L39" s="21">
        <v>84</v>
      </c>
      <c r="M39" s="18">
        <f t="shared" si="3"/>
        <v>42</v>
      </c>
      <c r="N39" s="18">
        <f>M39+K39</f>
        <v>71.03999999999999</v>
      </c>
      <c r="O39" s="14">
        <v>1</v>
      </c>
    </row>
    <row r="40" spans="1:15" ht="28.5">
      <c r="A40" s="3" t="s">
        <v>168</v>
      </c>
      <c r="B40" s="13">
        <v>5</v>
      </c>
      <c r="C40" s="35" t="s">
        <v>166</v>
      </c>
      <c r="D40" s="28" t="s">
        <v>167</v>
      </c>
      <c r="E40" s="8" t="s">
        <v>12</v>
      </c>
      <c r="F40" s="9" t="s">
        <v>106</v>
      </c>
      <c r="G40" s="9" t="s">
        <v>141</v>
      </c>
      <c r="H40" s="20"/>
      <c r="I40" s="30">
        <f t="shared" si="7"/>
        <v>100.19999999999999</v>
      </c>
      <c r="J40" s="19">
        <f t="shared" si="1"/>
        <v>66.8</v>
      </c>
      <c r="K40" s="18">
        <f t="shared" si="2"/>
        <v>33.4</v>
      </c>
      <c r="L40" s="21">
        <v>91.67</v>
      </c>
      <c r="M40" s="18">
        <f t="shared" si="3"/>
        <v>45.84</v>
      </c>
      <c r="N40" s="18">
        <f t="shared" si="8"/>
        <v>79.24000000000001</v>
      </c>
      <c r="O40" s="14">
        <v>1</v>
      </c>
    </row>
    <row r="41" spans="1:15" ht="28.5">
      <c r="A41" s="3" t="s">
        <v>173</v>
      </c>
      <c r="B41" s="13">
        <v>6</v>
      </c>
      <c r="C41" s="35" t="s">
        <v>169</v>
      </c>
      <c r="D41" s="28" t="s">
        <v>170</v>
      </c>
      <c r="E41" s="8" t="s">
        <v>12</v>
      </c>
      <c r="F41" s="8" t="s">
        <v>171</v>
      </c>
      <c r="G41" s="8" t="s">
        <v>172</v>
      </c>
      <c r="H41" s="20"/>
      <c r="I41" s="30">
        <f t="shared" si="7"/>
        <v>76.1</v>
      </c>
      <c r="J41" s="19">
        <f t="shared" si="1"/>
        <v>50.73</v>
      </c>
      <c r="K41" s="18">
        <f t="shared" si="2"/>
        <v>25.37</v>
      </c>
      <c r="L41" s="21">
        <v>83</v>
      </c>
      <c r="M41" s="18">
        <f t="shared" si="3"/>
        <v>41.5</v>
      </c>
      <c r="N41" s="18">
        <f t="shared" si="8"/>
        <v>66.87</v>
      </c>
      <c r="O41" s="14">
        <v>1</v>
      </c>
    </row>
    <row r="42" spans="1:15" ht="18" customHeight="1">
      <c r="A42" s="42" t="s">
        <v>180</v>
      </c>
      <c r="B42" s="13">
        <v>10</v>
      </c>
      <c r="C42" s="35" t="s">
        <v>176</v>
      </c>
      <c r="D42" s="27" t="s">
        <v>177</v>
      </c>
      <c r="E42" s="8" t="s">
        <v>15</v>
      </c>
      <c r="F42" s="9" t="s">
        <v>26</v>
      </c>
      <c r="G42" s="9" t="s">
        <v>163</v>
      </c>
      <c r="H42" s="20"/>
      <c r="I42" s="30">
        <f t="shared" si="7"/>
        <v>73.2</v>
      </c>
      <c r="J42" s="19">
        <f t="shared" si="1"/>
        <v>48.8</v>
      </c>
      <c r="K42" s="18">
        <f t="shared" si="2"/>
        <v>24.4</v>
      </c>
      <c r="L42" s="21">
        <v>91.83</v>
      </c>
      <c r="M42" s="18">
        <f t="shared" si="3"/>
        <v>45.92</v>
      </c>
      <c r="N42" s="18">
        <f aca="true" t="shared" si="9" ref="N42:N85">M42+K42</f>
        <v>70.32</v>
      </c>
      <c r="O42" s="14">
        <v>1</v>
      </c>
    </row>
    <row r="43" spans="1:15" ht="18" customHeight="1">
      <c r="A43" s="42"/>
      <c r="B43" s="13">
        <v>2</v>
      </c>
      <c r="C43" s="35" t="s">
        <v>174</v>
      </c>
      <c r="D43" s="27" t="s">
        <v>175</v>
      </c>
      <c r="E43" s="8" t="s">
        <v>15</v>
      </c>
      <c r="F43" s="9" t="s">
        <v>178</v>
      </c>
      <c r="G43" s="9" t="s">
        <v>179</v>
      </c>
      <c r="H43" s="20"/>
      <c r="I43" s="30">
        <f t="shared" si="7"/>
        <v>79.30000000000001</v>
      </c>
      <c r="J43" s="19">
        <f t="shared" si="1"/>
        <v>52.87</v>
      </c>
      <c r="K43" s="18">
        <f t="shared" si="2"/>
        <v>26.44</v>
      </c>
      <c r="L43" s="21">
        <v>81.98</v>
      </c>
      <c r="M43" s="18">
        <f t="shared" si="3"/>
        <v>40.99</v>
      </c>
      <c r="N43" s="18">
        <f t="shared" si="9"/>
        <v>67.43</v>
      </c>
      <c r="O43" s="14">
        <v>2</v>
      </c>
    </row>
    <row r="44" spans="1:15" ht="28.5">
      <c r="A44" s="3" t="s">
        <v>186</v>
      </c>
      <c r="B44" s="13">
        <v>9</v>
      </c>
      <c r="C44" s="35" t="s">
        <v>181</v>
      </c>
      <c r="D44" s="27" t="s">
        <v>182</v>
      </c>
      <c r="E44" s="8" t="s">
        <v>15</v>
      </c>
      <c r="F44" s="9" t="s">
        <v>183</v>
      </c>
      <c r="G44" s="9" t="s">
        <v>184</v>
      </c>
      <c r="H44" s="20"/>
      <c r="I44" s="30">
        <f t="shared" si="7"/>
        <v>84.9</v>
      </c>
      <c r="J44" s="19">
        <f t="shared" si="1"/>
        <v>56.6</v>
      </c>
      <c r="K44" s="18">
        <f t="shared" si="2"/>
        <v>28.3</v>
      </c>
      <c r="L44" s="21">
        <v>85.67</v>
      </c>
      <c r="M44" s="18">
        <f t="shared" si="3"/>
        <v>42.84</v>
      </c>
      <c r="N44" s="18">
        <f t="shared" si="9"/>
        <v>71.14</v>
      </c>
      <c r="O44" s="14">
        <v>1</v>
      </c>
    </row>
    <row r="45" spans="1:15" ht="18.75" customHeight="1">
      <c r="A45" s="42" t="s">
        <v>579</v>
      </c>
      <c r="B45" s="13">
        <v>1</v>
      </c>
      <c r="C45" s="35" t="s">
        <v>193</v>
      </c>
      <c r="D45" s="26" t="s">
        <v>194</v>
      </c>
      <c r="E45" s="22" t="s">
        <v>12</v>
      </c>
      <c r="F45" s="9" t="s">
        <v>142</v>
      </c>
      <c r="G45" s="9" t="s">
        <v>89</v>
      </c>
      <c r="H45" s="20"/>
      <c r="I45" s="30">
        <f t="shared" si="7"/>
        <v>96.3</v>
      </c>
      <c r="J45" s="19">
        <f t="shared" si="1"/>
        <v>64.2</v>
      </c>
      <c r="K45" s="18">
        <f t="shared" si="2"/>
        <v>32.1</v>
      </c>
      <c r="L45" s="21">
        <v>92.33</v>
      </c>
      <c r="M45" s="18">
        <f t="shared" si="3"/>
        <v>46.17</v>
      </c>
      <c r="N45" s="18">
        <f t="shared" si="9"/>
        <v>78.27000000000001</v>
      </c>
      <c r="O45" s="14"/>
    </row>
    <row r="46" spans="1:15" ht="18.75" customHeight="1">
      <c r="A46" s="42"/>
      <c r="B46" s="13">
        <v>4</v>
      </c>
      <c r="C46" s="35" t="s">
        <v>213</v>
      </c>
      <c r="D46" s="26" t="s">
        <v>214</v>
      </c>
      <c r="E46" s="22" t="s">
        <v>12</v>
      </c>
      <c r="F46" s="9" t="s">
        <v>224</v>
      </c>
      <c r="G46" s="9" t="s">
        <v>222</v>
      </c>
      <c r="H46" s="18"/>
      <c r="I46" s="30">
        <f t="shared" si="7"/>
        <v>77.69999999999999</v>
      </c>
      <c r="J46" s="19">
        <f t="shared" si="1"/>
        <v>51.8</v>
      </c>
      <c r="K46" s="18">
        <f t="shared" si="2"/>
        <v>25.9</v>
      </c>
      <c r="L46" s="21">
        <v>82.33</v>
      </c>
      <c r="M46" s="18">
        <f t="shared" si="3"/>
        <v>41.17</v>
      </c>
      <c r="N46" s="18">
        <f t="shared" si="9"/>
        <v>67.07</v>
      </c>
      <c r="O46" s="14"/>
    </row>
    <row r="47" spans="1:15" ht="18.75" customHeight="1">
      <c r="A47" s="42"/>
      <c r="B47" s="13">
        <v>15</v>
      </c>
      <c r="C47" s="35" t="s">
        <v>201</v>
      </c>
      <c r="D47" s="26" t="s">
        <v>202</v>
      </c>
      <c r="E47" s="22" t="s">
        <v>15</v>
      </c>
      <c r="F47" s="9" t="s">
        <v>105</v>
      </c>
      <c r="G47" s="9" t="s">
        <v>131</v>
      </c>
      <c r="H47" s="20"/>
      <c r="I47" s="30">
        <f t="shared" si="7"/>
        <v>89.3</v>
      </c>
      <c r="J47" s="19">
        <f t="shared" si="1"/>
        <v>59.53</v>
      </c>
      <c r="K47" s="18">
        <f t="shared" si="2"/>
        <v>29.77</v>
      </c>
      <c r="L47" s="21">
        <v>83</v>
      </c>
      <c r="M47" s="18">
        <f t="shared" si="3"/>
        <v>41.5</v>
      </c>
      <c r="N47" s="18">
        <f t="shared" si="9"/>
        <v>71.27</v>
      </c>
      <c r="O47" s="14"/>
    </row>
    <row r="48" spans="1:15" ht="18.75" customHeight="1">
      <c r="A48" s="42"/>
      <c r="B48" s="13">
        <v>17</v>
      </c>
      <c r="C48" s="35" t="s">
        <v>209</v>
      </c>
      <c r="D48" s="26" t="s">
        <v>210</v>
      </c>
      <c r="E48" s="22" t="s">
        <v>12</v>
      </c>
      <c r="F48" s="9" t="s">
        <v>40</v>
      </c>
      <c r="G48" s="9" t="s">
        <v>66</v>
      </c>
      <c r="H48" s="18"/>
      <c r="I48" s="30">
        <f t="shared" si="7"/>
        <v>85.4</v>
      </c>
      <c r="J48" s="19">
        <f t="shared" si="1"/>
        <v>56.93</v>
      </c>
      <c r="K48" s="18">
        <f t="shared" si="2"/>
        <v>28.47</v>
      </c>
      <c r="L48" s="21">
        <v>89.5</v>
      </c>
      <c r="M48" s="18">
        <f t="shared" si="3"/>
        <v>44.75</v>
      </c>
      <c r="N48" s="18">
        <f t="shared" si="9"/>
        <v>73.22</v>
      </c>
      <c r="O48" s="14"/>
    </row>
    <row r="49" spans="1:15" ht="18.75" customHeight="1">
      <c r="A49" s="42"/>
      <c r="B49" s="40">
        <v>1</v>
      </c>
      <c r="C49" s="35" t="s">
        <v>207</v>
      </c>
      <c r="D49" s="26" t="s">
        <v>208</v>
      </c>
      <c r="E49" s="22" t="s">
        <v>12</v>
      </c>
      <c r="F49" s="9" t="s">
        <v>221</v>
      </c>
      <c r="G49" s="9" t="s">
        <v>221</v>
      </c>
      <c r="H49" s="18"/>
      <c r="I49" s="30">
        <f t="shared" si="7"/>
        <v>86</v>
      </c>
      <c r="J49" s="19">
        <f t="shared" si="1"/>
        <v>57.33</v>
      </c>
      <c r="K49" s="18">
        <f t="shared" si="2"/>
        <v>28.67</v>
      </c>
      <c r="L49" s="21">
        <v>83.33</v>
      </c>
      <c r="M49" s="18">
        <f t="shared" si="3"/>
        <v>41.67</v>
      </c>
      <c r="N49" s="18">
        <f t="shared" si="9"/>
        <v>70.34</v>
      </c>
      <c r="O49" s="14"/>
    </row>
    <row r="50" spans="1:15" ht="18.75" customHeight="1">
      <c r="A50" s="42"/>
      <c r="B50" s="40">
        <v>2</v>
      </c>
      <c r="C50" s="35" t="s">
        <v>215</v>
      </c>
      <c r="D50" s="26" t="s">
        <v>216</v>
      </c>
      <c r="E50" s="22" t="s">
        <v>12</v>
      </c>
      <c r="F50" s="9" t="s">
        <v>225</v>
      </c>
      <c r="G50" s="9" t="s">
        <v>171</v>
      </c>
      <c r="H50" s="18"/>
      <c r="I50" s="30">
        <f t="shared" si="7"/>
        <v>74.2</v>
      </c>
      <c r="J50" s="19">
        <f t="shared" si="1"/>
        <v>49.47</v>
      </c>
      <c r="K50" s="18">
        <f t="shared" si="2"/>
        <v>24.74</v>
      </c>
      <c r="L50" s="21">
        <v>86.33</v>
      </c>
      <c r="M50" s="18">
        <f t="shared" si="3"/>
        <v>43.17</v>
      </c>
      <c r="N50" s="18">
        <f t="shared" si="9"/>
        <v>67.91</v>
      </c>
      <c r="O50" s="14"/>
    </row>
    <row r="51" spans="1:15" ht="18.75" customHeight="1">
      <c r="A51" s="42"/>
      <c r="B51" s="40">
        <v>4</v>
      </c>
      <c r="C51" s="35" t="s">
        <v>211</v>
      </c>
      <c r="D51" s="26" t="s">
        <v>212</v>
      </c>
      <c r="E51" s="22" t="s">
        <v>12</v>
      </c>
      <c r="F51" s="9" t="s">
        <v>222</v>
      </c>
      <c r="G51" s="9" t="s">
        <v>223</v>
      </c>
      <c r="H51" s="18"/>
      <c r="I51" s="30">
        <f t="shared" si="7"/>
        <v>83.30000000000001</v>
      </c>
      <c r="J51" s="19">
        <f t="shared" si="1"/>
        <v>55.53</v>
      </c>
      <c r="K51" s="18">
        <f t="shared" si="2"/>
        <v>27.77</v>
      </c>
      <c r="L51" s="21">
        <v>82.67</v>
      </c>
      <c r="M51" s="18">
        <f t="shared" si="3"/>
        <v>41.34</v>
      </c>
      <c r="N51" s="18">
        <f t="shared" si="9"/>
        <v>69.11</v>
      </c>
      <c r="O51" s="14"/>
    </row>
    <row r="52" spans="1:15" ht="18.75" customHeight="1">
      <c r="A52" s="42"/>
      <c r="B52" s="40">
        <v>6</v>
      </c>
      <c r="C52" s="35" t="s">
        <v>189</v>
      </c>
      <c r="D52" s="26" t="s">
        <v>190</v>
      </c>
      <c r="E52" s="22" t="s">
        <v>12</v>
      </c>
      <c r="F52" s="9" t="s">
        <v>141</v>
      </c>
      <c r="G52" s="9" t="s">
        <v>62</v>
      </c>
      <c r="H52" s="20"/>
      <c r="I52" s="30">
        <f t="shared" si="7"/>
        <v>104</v>
      </c>
      <c r="J52" s="19">
        <f t="shared" si="1"/>
        <v>69.33</v>
      </c>
      <c r="K52" s="18">
        <f t="shared" si="2"/>
        <v>34.67</v>
      </c>
      <c r="L52" s="21">
        <v>84.33</v>
      </c>
      <c r="M52" s="18">
        <f t="shared" si="3"/>
        <v>42.17</v>
      </c>
      <c r="N52" s="18">
        <f t="shared" si="9"/>
        <v>76.84</v>
      </c>
      <c r="O52" s="14"/>
    </row>
    <row r="53" spans="1:15" ht="17.25" customHeight="1">
      <c r="A53" s="42" t="s">
        <v>580</v>
      </c>
      <c r="B53" s="40">
        <v>7</v>
      </c>
      <c r="C53" s="35" t="s">
        <v>191</v>
      </c>
      <c r="D53" s="26" t="s">
        <v>192</v>
      </c>
      <c r="E53" s="22" t="s">
        <v>12</v>
      </c>
      <c r="F53" s="9" t="s">
        <v>217</v>
      </c>
      <c r="G53" s="9" t="s">
        <v>159</v>
      </c>
      <c r="H53" s="20"/>
      <c r="I53" s="30">
        <f t="shared" si="7"/>
        <v>97.7</v>
      </c>
      <c r="J53" s="19">
        <f t="shared" si="1"/>
        <v>65.13</v>
      </c>
      <c r="K53" s="18">
        <f t="shared" si="2"/>
        <v>32.57</v>
      </c>
      <c r="L53" s="21">
        <v>87</v>
      </c>
      <c r="M53" s="18">
        <f t="shared" si="3"/>
        <v>43.5</v>
      </c>
      <c r="N53" s="18">
        <f t="shared" si="9"/>
        <v>76.07</v>
      </c>
      <c r="O53" s="14"/>
    </row>
    <row r="54" spans="1:15" ht="17.25" customHeight="1">
      <c r="A54" s="42"/>
      <c r="B54" s="40">
        <v>11</v>
      </c>
      <c r="C54" s="35" t="s">
        <v>195</v>
      </c>
      <c r="D54" s="26" t="s">
        <v>196</v>
      </c>
      <c r="E54" s="22" t="s">
        <v>12</v>
      </c>
      <c r="F54" s="9" t="s">
        <v>111</v>
      </c>
      <c r="G54" s="9" t="s">
        <v>218</v>
      </c>
      <c r="H54" s="20"/>
      <c r="I54" s="30">
        <f t="shared" si="7"/>
        <v>93.9</v>
      </c>
      <c r="J54" s="19">
        <f t="shared" si="1"/>
        <v>62.6</v>
      </c>
      <c r="K54" s="18">
        <f t="shared" si="2"/>
        <v>31.3</v>
      </c>
      <c r="L54" s="21">
        <v>76.33</v>
      </c>
      <c r="M54" s="18">
        <f t="shared" si="3"/>
        <v>38.17</v>
      </c>
      <c r="N54" s="18">
        <f t="shared" si="9"/>
        <v>69.47</v>
      </c>
      <c r="O54" s="14"/>
    </row>
    <row r="55" spans="1:15" ht="17.25" customHeight="1">
      <c r="A55" s="42"/>
      <c r="B55" s="40">
        <v>13</v>
      </c>
      <c r="C55" s="35" t="s">
        <v>187</v>
      </c>
      <c r="D55" s="26" t="s">
        <v>188</v>
      </c>
      <c r="E55" s="22" t="s">
        <v>12</v>
      </c>
      <c r="F55" s="9" t="s">
        <v>128</v>
      </c>
      <c r="G55" s="9" t="s">
        <v>82</v>
      </c>
      <c r="H55" s="20"/>
      <c r="I55" s="30">
        <f t="shared" si="7"/>
        <v>106.4</v>
      </c>
      <c r="J55" s="19">
        <f t="shared" si="1"/>
        <v>70.93</v>
      </c>
      <c r="K55" s="18">
        <f t="shared" si="2"/>
        <v>35.47</v>
      </c>
      <c r="L55" s="21">
        <v>86</v>
      </c>
      <c r="M55" s="18">
        <f t="shared" si="3"/>
        <v>43</v>
      </c>
      <c r="N55" s="18">
        <f t="shared" si="9"/>
        <v>78.47</v>
      </c>
      <c r="O55" s="14"/>
    </row>
    <row r="56" spans="1:15" ht="17.25" customHeight="1">
      <c r="A56" s="42"/>
      <c r="B56" s="40">
        <v>14</v>
      </c>
      <c r="C56" s="35" t="s">
        <v>197</v>
      </c>
      <c r="D56" s="26" t="s">
        <v>198</v>
      </c>
      <c r="E56" s="22" t="s">
        <v>12</v>
      </c>
      <c r="F56" s="9" t="s">
        <v>14</v>
      </c>
      <c r="G56" s="9" t="s">
        <v>103</v>
      </c>
      <c r="H56" s="20"/>
      <c r="I56" s="30">
        <f t="shared" si="7"/>
        <v>91.5</v>
      </c>
      <c r="J56" s="19">
        <f t="shared" si="1"/>
        <v>61</v>
      </c>
      <c r="K56" s="18">
        <f t="shared" si="2"/>
        <v>30.5</v>
      </c>
      <c r="L56" s="21">
        <v>87</v>
      </c>
      <c r="M56" s="18">
        <f t="shared" si="3"/>
        <v>43.5</v>
      </c>
      <c r="N56" s="18">
        <f t="shared" si="9"/>
        <v>74</v>
      </c>
      <c r="O56" s="14"/>
    </row>
    <row r="57" spans="1:15" ht="17.25" customHeight="1">
      <c r="A57" s="42"/>
      <c r="B57" s="40">
        <v>17</v>
      </c>
      <c r="C57" s="35" t="s">
        <v>199</v>
      </c>
      <c r="D57" s="26" t="s">
        <v>200</v>
      </c>
      <c r="E57" s="22" t="s">
        <v>12</v>
      </c>
      <c r="F57" s="9" t="s">
        <v>72</v>
      </c>
      <c r="G57" s="9" t="s">
        <v>183</v>
      </c>
      <c r="H57" s="20"/>
      <c r="I57" s="30">
        <f t="shared" si="7"/>
        <v>91.19999999999999</v>
      </c>
      <c r="J57" s="19">
        <f t="shared" si="1"/>
        <v>60.8</v>
      </c>
      <c r="K57" s="18">
        <f t="shared" si="2"/>
        <v>30.4</v>
      </c>
      <c r="L57" s="21">
        <v>85</v>
      </c>
      <c r="M57" s="18">
        <f t="shared" si="3"/>
        <v>42.5</v>
      </c>
      <c r="N57" s="18">
        <f t="shared" si="9"/>
        <v>72.9</v>
      </c>
      <c r="O57" s="14"/>
    </row>
    <row r="58" spans="1:15" ht="17.25" customHeight="1">
      <c r="A58" s="42"/>
      <c r="B58" s="40">
        <v>18</v>
      </c>
      <c r="C58" s="35" t="s">
        <v>203</v>
      </c>
      <c r="D58" s="26" t="s">
        <v>204</v>
      </c>
      <c r="E58" s="22" t="s">
        <v>12</v>
      </c>
      <c r="F58" s="9" t="s">
        <v>219</v>
      </c>
      <c r="G58" s="9" t="s">
        <v>183</v>
      </c>
      <c r="H58" s="18"/>
      <c r="I58" s="30">
        <f t="shared" si="7"/>
        <v>88.8</v>
      </c>
      <c r="J58" s="19">
        <f t="shared" si="1"/>
        <v>59.2</v>
      </c>
      <c r="K58" s="18">
        <f t="shared" si="2"/>
        <v>29.6</v>
      </c>
      <c r="L58" s="21">
        <v>83.67</v>
      </c>
      <c r="M58" s="18">
        <f t="shared" si="3"/>
        <v>41.84</v>
      </c>
      <c r="N58" s="18">
        <f t="shared" si="9"/>
        <v>71.44</v>
      </c>
      <c r="O58" s="14"/>
    </row>
    <row r="59" spans="1:15" ht="17.25" customHeight="1">
      <c r="A59" s="42"/>
      <c r="B59" s="40">
        <v>20</v>
      </c>
      <c r="C59" s="35" t="s">
        <v>205</v>
      </c>
      <c r="D59" s="26" t="s">
        <v>206</v>
      </c>
      <c r="E59" s="22" t="s">
        <v>12</v>
      </c>
      <c r="F59" s="9" t="s">
        <v>119</v>
      </c>
      <c r="G59" s="9" t="s">
        <v>220</v>
      </c>
      <c r="H59" s="18"/>
      <c r="I59" s="30">
        <f t="shared" si="7"/>
        <v>88.1</v>
      </c>
      <c r="J59" s="19">
        <f t="shared" si="1"/>
        <v>58.73</v>
      </c>
      <c r="K59" s="18">
        <f t="shared" si="2"/>
        <v>29.37</v>
      </c>
      <c r="L59" s="21">
        <v>84</v>
      </c>
      <c r="M59" s="18">
        <f t="shared" si="3"/>
        <v>42</v>
      </c>
      <c r="N59" s="18">
        <f t="shared" si="9"/>
        <v>71.37</v>
      </c>
      <c r="O59" s="14"/>
    </row>
    <row r="60" spans="1:15" ht="21" customHeight="1">
      <c r="A60" s="42" t="s">
        <v>581</v>
      </c>
      <c r="B60" s="13">
        <v>2</v>
      </c>
      <c r="C60" s="35" t="s">
        <v>276</v>
      </c>
      <c r="D60" s="27" t="s">
        <v>277</v>
      </c>
      <c r="E60" s="8" t="s">
        <v>12</v>
      </c>
      <c r="F60" s="23" t="s">
        <v>300</v>
      </c>
      <c r="G60" s="23" t="s">
        <v>299</v>
      </c>
      <c r="H60" s="20"/>
      <c r="I60" s="30">
        <f t="shared" si="7"/>
        <v>67.9</v>
      </c>
      <c r="J60" s="19">
        <f t="shared" si="1"/>
        <v>45.27</v>
      </c>
      <c r="K60" s="18">
        <f t="shared" si="2"/>
        <v>22.64</v>
      </c>
      <c r="L60" s="21">
        <v>91</v>
      </c>
      <c r="M60" s="18">
        <f t="shared" si="3"/>
        <v>45.5</v>
      </c>
      <c r="N60" s="18">
        <f t="shared" si="9"/>
        <v>68.14</v>
      </c>
      <c r="O60" s="14"/>
    </row>
    <row r="61" spans="1:15" ht="21" customHeight="1">
      <c r="A61" s="42"/>
      <c r="B61" s="13">
        <v>3</v>
      </c>
      <c r="C61" s="38" t="s">
        <v>262</v>
      </c>
      <c r="D61" s="27" t="s">
        <v>263</v>
      </c>
      <c r="E61" s="8" t="s">
        <v>15</v>
      </c>
      <c r="F61" s="23" t="s">
        <v>22</v>
      </c>
      <c r="G61" s="23" t="s">
        <v>90</v>
      </c>
      <c r="H61" s="20"/>
      <c r="I61" s="30">
        <f t="shared" si="7"/>
        <v>76.9</v>
      </c>
      <c r="J61" s="19">
        <f t="shared" si="1"/>
        <v>51.27</v>
      </c>
      <c r="K61" s="18">
        <f t="shared" si="2"/>
        <v>25.64</v>
      </c>
      <c r="L61" s="21">
        <v>78.33</v>
      </c>
      <c r="M61" s="18">
        <f t="shared" si="3"/>
        <v>39.17</v>
      </c>
      <c r="N61" s="18">
        <f t="shared" si="9"/>
        <v>64.81</v>
      </c>
      <c r="O61" s="14"/>
    </row>
    <row r="62" spans="1:15" ht="21" customHeight="1">
      <c r="A62" s="42"/>
      <c r="B62" s="13">
        <v>5</v>
      </c>
      <c r="C62" s="38" t="s">
        <v>236</v>
      </c>
      <c r="D62" s="27" t="s">
        <v>237</v>
      </c>
      <c r="E62" s="8" t="s">
        <v>12</v>
      </c>
      <c r="F62" s="23" t="s">
        <v>285</v>
      </c>
      <c r="G62" s="23" t="s">
        <v>103</v>
      </c>
      <c r="H62" s="20"/>
      <c r="I62" s="30">
        <f t="shared" si="7"/>
        <v>96.1</v>
      </c>
      <c r="J62" s="19">
        <f t="shared" si="1"/>
        <v>64.07</v>
      </c>
      <c r="K62" s="18">
        <f t="shared" si="2"/>
        <v>32.04</v>
      </c>
      <c r="L62" s="21">
        <v>88.83</v>
      </c>
      <c r="M62" s="18">
        <f t="shared" si="3"/>
        <v>44.42</v>
      </c>
      <c r="N62" s="18">
        <f t="shared" si="9"/>
        <v>76.46000000000001</v>
      </c>
      <c r="O62" s="14"/>
    </row>
    <row r="63" spans="1:15" ht="21" customHeight="1">
      <c r="A63" s="42"/>
      <c r="B63" s="13">
        <v>6</v>
      </c>
      <c r="C63" s="38" t="s">
        <v>234</v>
      </c>
      <c r="D63" s="27" t="s">
        <v>235</v>
      </c>
      <c r="E63" s="8" t="s">
        <v>12</v>
      </c>
      <c r="F63" s="23" t="s">
        <v>284</v>
      </c>
      <c r="G63" s="23" t="s">
        <v>219</v>
      </c>
      <c r="H63" s="20"/>
      <c r="I63" s="30">
        <f t="shared" si="7"/>
        <v>96.1</v>
      </c>
      <c r="J63" s="19">
        <f t="shared" si="1"/>
        <v>64.07</v>
      </c>
      <c r="K63" s="18">
        <f t="shared" si="2"/>
        <v>32.04</v>
      </c>
      <c r="L63" s="21">
        <v>86</v>
      </c>
      <c r="M63" s="18">
        <f t="shared" si="3"/>
        <v>43</v>
      </c>
      <c r="N63" s="18">
        <f t="shared" si="9"/>
        <v>75.03999999999999</v>
      </c>
      <c r="O63" s="14"/>
    </row>
    <row r="64" spans="1:15" ht="21" customHeight="1">
      <c r="A64" s="42"/>
      <c r="B64" s="13">
        <v>7</v>
      </c>
      <c r="C64" s="38" t="s">
        <v>242</v>
      </c>
      <c r="D64" s="27" t="s">
        <v>243</v>
      </c>
      <c r="E64" s="8" t="s">
        <v>12</v>
      </c>
      <c r="F64" s="23" t="s">
        <v>282</v>
      </c>
      <c r="G64" s="23" t="s">
        <v>288</v>
      </c>
      <c r="H64" s="20"/>
      <c r="I64" s="30">
        <f t="shared" si="7"/>
        <v>91</v>
      </c>
      <c r="J64" s="19">
        <f t="shared" si="1"/>
        <v>60.67</v>
      </c>
      <c r="K64" s="18">
        <f t="shared" si="2"/>
        <v>30.34</v>
      </c>
      <c r="L64" s="21">
        <v>89.17</v>
      </c>
      <c r="M64" s="18">
        <f t="shared" si="3"/>
        <v>44.59</v>
      </c>
      <c r="N64" s="18">
        <f t="shared" si="9"/>
        <v>74.93</v>
      </c>
      <c r="O64" s="14"/>
    </row>
    <row r="65" spans="1:15" ht="21" customHeight="1">
      <c r="A65" s="42"/>
      <c r="B65" s="13">
        <v>8</v>
      </c>
      <c r="C65" s="38" t="s">
        <v>254</v>
      </c>
      <c r="D65" s="27" t="s">
        <v>255</v>
      </c>
      <c r="E65" s="8" t="s">
        <v>12</v>
      </c>
      <c r="F65" s="23" t="s">
        <v>83</v>
      </c>
      <c r="G65" s="23" t="s">
        <v>222</v>
      </c>
      <c r="H65" s="20"/>
      <c r="I65" s="30">
        <f t="shared" si="7"/>
        <v>83.3</v>
      </c>
      <c r="J65" s="19">
        <f t="shared" si="1"/>
        <v>55.53</v>
      </c>
      <c r="K65" s="18">
        <f t="shared" si="2"/>
        <v>27.77</v>
      </c>
      <c r="L65" s="21">
        <v>85.33</v>
      </c>
      <c r="M65" s="18">
        <f t="shared" si="3"/>
        <v>42.67</v>
      </c>
      <c r="N65" s="18">
        <f t="shared" si="9"/>
        <v>70.44</v>
      </c>
      <c r="O65" s="14"/>
    </row>
    <row r="66" spans="1:15" ht="21" customHeight="1">
      <c r="A66" s="42"/>
      <c r="B66" s="13">
        <v>9</v>
      </c>
      <c r="C66" s="38" t="s">
        <v>238</v>
      </c>
      <c r="D66" s="27" t="s">
        <v>239</v>
      </c>
      <c r="E66" s="8" t="s">
        <v>12</v>
      </c>
      <c r="F66" s="23" t="s">
        <v>286</v>
      </c>
      <c r="G66" s="23" t="s">
        <v>283</v>
      </c>
      <c r="H66" s="20"/>
      <c r="I66" s="30">
        <f t="shared" si="7"/>
        <v>93.6</v>
      </c>
      <c r="J66" s="19">
        <f t="shared" si="1"/>
        <v>62.4</v>
      </c>
      <c r="K66" s="18">
        <f t="shared" si="2"/>
        <v>31.2</v>
      </c>
      <c r="L66" s="21">
        <v>85.5</v>
      </c>
      <c r="M66" s="18">
        <f t="shared" si="3"/>
        <v>42.75</v>
      </c>
      <c r="N66" s="18">
        <f t="shared" si="9"/>
        <v>73.95</v>
      </c>
      <c r="O66" s="14"/>
    </row>
    <row r="67" spans="1:15" ht="21" customHeight="1">
      <c r="A67" s="42"/>
      <c r="B67" s="13">
        <v>10</v>
      </c>
      <c r="C67" s="35" t="s">
        <v>278</v>
      </c>
      <c r="D67" s="27" t="s">
        <v>279</v>
      </c>
      <c r="E67" s="8" t="s">
        <v>12</v>
      </c>
      <c r="F67" s="23" t="s">
        <v>300</v>
      </c>
      <c r="G67" s="23" t="s">
        <v>296</v>
      </c>
      <c r="H67" s="20"/>
      <c r="I67" s="30">
        <f aca="true" t="shared" si="10" ref="I67:I98">F67*40%+G67*60%+H67</f>
        <v>64.6</v>
      </c>
      <c r="J67" s="19">
        <f aca="true" t="shared" si="11" ref="J67:J130">ROUND(I67/1.5,2)</f>
        <v>43.07</v>
      </c>
      <c r="K67" s="18">
        <f aca="true" t="shared" si="12" ref="K67:K130">ROUND(J67*50%,2)</f>
        <v>21.54</v>
      </c>
      <c r="L67" s="21">
        <v>88.33</v>
      </c>
      <c r="M67" s="18">
        <f aca="true" t="shared" si="13" ref="M67:M85">ROUND(L67*50%,2)</f>
        <v>44.17</v>
      </c>
      <c r="N67" s="18">
        <f t="shared" si="9"/>
        <v>65.71000000000001</v>
      </c>
      <c r="O67" s="14"/>
    </row>
    <row r="68" spans="1:15" ht="21" customHeight="1">
      <c r="A68" s="42"/>
      <c r="B68" s="13">
        <v>11</v>
      </c>
      <c r="C68" s="38" t="s">
        <v>260</v>
      </c>
      <c r="D68" s="27" t="s">
        <v>261</v>
      </c>
      <c r="E68" s="8" t="s">
        <v>12</v>
      </c>
      <c r="F68" s="23" t="s">
        <v>289</v>
      </c>
      <c r="G68" s="23" t="s">
        <v>23</v>
      </c>
      <c r="H68" s="20"/>
      <c r="I68" s="30">
        <f t="shared" si="10"/>
        <v>79.4</v>
      </c>
      <c r="J68" s="19">
        <f t="shared" si="11"/>
        <v>52.93</v>
      </c>
      <c r="K68" s="18">
        <f t="shared" si="12"/>
        <v>26.47</v>
      </c>
      <c r="L68" s="21">
        <v>87.17</v>
      </c>
      <c r="M68" s="18">
        <f t="shared" si="13"/>
        <v>43.59</v>
      </c>
      <c r="N68" s="18">
        <f t="shared" si="9"/>
        <v>70.06</v>
      </c>
      <c r="O68" s="14"/>
    </row>
    <row r="69" spans="1:15" ht="21" customHeight="1">
      <c r="A69" s="42"/>
      <c r="B69" s="13">
        <v>12</v>
      </c>
      <c r="C69" s="38" t="s">
        <v>244</v>
      </c>
      <c r="D69" s="27" t="s">
        <v>245</v>
      </c>
      <c r="E69" s="8" t="s">
        <v>12</v>
      </c>
      <c r="F69" s="23" t="s">
        <v>30</v>
      </c>
      <c r="G69" s="23" t="s">
        <v>289</v>
      </c>
      <c r="H69" s="20"/>
      <c r="I69" s="30">
        <f t="shared" si="10"/>
        <v>90.3</v>
      </c>
      <c r="J69" s="19">
        <f t="shared" si="11"/>
        <v>60.2</v>
      </c>
      <c r="K69" s="18">
        <f t="shared" si="12"/>
        <v>30.1</v>
      </c>
      <c r="L69" s="21">
        <v>85.17</v>
      </c>
      <c r="M69" s="18">
        <f t="shared" si="13"/>
        <v>42.59</v>
      </c>
      <c r="N69" s="18">
        <f t="shared" si="9"/>
        <v>72.69</v>
      </c>
      <c r="O69" s="14"/>
    </row>
    <row r="70" spans="1:15" ht="21" customHeight="1">
      <c r="A70" s="42"/>
      <c r="B70" s="13">
        <v>13</v>
      </c>
      <c r="C70" s="38" t="s">
        <v>246</v>
      </c>
      <c r="D70" s="27" t="s">
        <v>247</v>
      </c>
      <c r="E70" s="8" t="s">
        <v>12</v>
      </c>
      <c r="F70" s="23" t="s">
        <v>13</v>
      </c>
      <c r="G70" s="23" t="s">
        <v>290</v>
      </c>
      <c r="H70" s="20"/>
      <c r="I70" s="30">
        <f t="shared" si="10"/>
        <v>88.30000000000001</v>
      </c>
      <c r="J70" s="19">
        <f t="shared" si="11"/>
        <v>58.87</v>
      </c>
      <c r="K70" s="18">
        <f t="shared" si="12"/>
        <v>29.44</v>
      </c>
      <c r="L70" s="21">
        <v>89.67</v>
      </c>
      <c r="M70" s="18">
        <f t="shared" si="13"/>
        <v>44.84</v>
      </c>
      <c r="N70" s="18">
        <f t="shared" si="9"/>
        <v>74.28</v>
      </c>
      <c r="O70" s="14"/>
    </row>
    <row r="71" spans="1:15" ht="21" customHeight="1">
      <c r="A71" s="42"/>
      <c r="B71" s="13">
        <v>14</v>
      </c>
      <c r="C71" s="38" t="s">
        <v>250</v>
      </c>
      <c r="D71" s="27" t="s">
        <v>251</v>
      </c>
      <c r="E71" s="8" t="s">
        <v>12</v>
      </c>
      <c r="F71" s="23" t="s">
        <v>291</v>
      </c>
      <c r="G71" s="23" t="s">
        <v>292</v>
      </c>
      <c r="H71" s="20"/>
      <c r="I71" s="30">
        <f t="shared" si="10"/>
        <v>84.6</v>
      </c>
      <c r="J71" s="19">
        <f t="shared" si="11"/>
        <v>56.4</v>
      </c>
      <c r="K71" s="18">
        <f t="shared" si="12"/>
        <v>28.2</v>
      </c>
      <c r="L71" s="21">
        <v>92.33</v>
      </c>
      <c r="M71" s="18">
        <f t="shared" si="13"/>
        <v>46.17</v>
      </c>
      <c r="N71" s="18">
        <f t="shared" si="9"/>
        <v>74.37</v>
      </c>
      <c r="O71" s="14"/>
    </row>
    <row r="72" spans="1:15" ht="24" customHeight="1">
      <c r="A72" s="42" t="s">
        <v>582</v>
      </c>
      <c r="B72" s="13">
        <v>16</v>
      </c>
      <c r="C72" s="38" t="s">
        <v>268</v>
      </c>
      <c r="D72" s="27" t="s">
        <v>269</v>
      </c>
      <c r="E72" s="8" t="s">
        <v>12</v>
      </c>
      <c r="F72" s="23" t="s">
        <v>225</v>
      </c>
      <c r="G72" s="23" t="s">
        <v>118</v>
      </c>
      <c r="H72" s="20"/>
      <c r="I72" s="30">
        <f t="shared" si="10"/>
        <v>72.1</v>
      </c>
      <c r="J72" s="19">
        <f t="shared" si="11"/>
        <v>48.07</v>
      </c>
      <c r="K72" s="18">
        <f t="shared" si="12"/>
        <v>24.04</v>
      </c>
      <c r="L72" s="21">
        <v>84.33</v>
      </c>
      <c r="M72" s="18">
        <f t="shared" si="13"/>
        <v>42.17</v>
      </c>
      <c r="N72" s="18">
        <f t="shared" si="9"/>
        <v>66.21000000000001</v>
      </c>
      <c r="O72" s="14"/>
    </row>
    <row r="73" spans="1:15" ht="24" customHeight="1">
      <c r="A73" s="42"/>
      <c r="B73" s="13">
        <v>18</v>
      </c>
      <c r="C73" s="38" t="s">
        <v>228</v>
      </c>
      <c r="D73" s="27" t="s">
        <v>229</v>
      </c>
      <c r="E73" s="8" t="s">
        <v>12</v>
      </c>
      <c r="F73" s="23" t="s">
        <v>281</v>
      </c>
      <c r="G73" s="23" t="s">
        <v>282</v>
      </c>
      <c r="H73" s="20"/>
      <c r="I73" s="30">
        <f t="shared" si="10"/>
        <v>102</v>
      </c>
      <c r="J73" s="19">
        <f t="shared" si="11"/>
        <v>68</v>
      </c>
      <c r="K73" s="18">
        <f t="shared" si="12"/>
        <v>34</v>
      </c>
      <c r="L73" s="21">
        <v>88.33</v>
      </c>
      <c r="M73" s="18">
        <f t="shared" si="13"/>
        <v>44.17</v>
      </c>
      <c r="N73" s="18">
        <f t="shared" si="9"/>
        <v>78.17</v>
      </c>
      <c r="O73" s="14"/>
    </row>
    <row r="74" spans="1:15" ht="24" customHeight="1">
      <c r="A74" s="42"/>
      <c r="B74" s="13">
        <v>19</v>
      </c>
      <c r="C74" s="38" t="s">
        <v>256</v>
      </c>
      <c r="D74" s="27" t="s">
        <v>257</v>
      </c>
      <c r="E74" s="8" t="s">
        <v>12</v>
      </c>
      <c r="F74" s="23" t="s">
        <v>221</v>
      </c>
      <c r="G74" s="23" t="s">
        <v>118</v>
      </c>
      <c r="H74" s="20"/>
      <c r="I74" s="30">
        <f t="shared" si="10"/>
        <v>82.1</v>
      </c>
      <c r="J74" s="19">
        <f t="shared" si="11"/>
        <v>54.73</v>
      </c>
      <c r="K74" s="18">
        <f t="shared" si="12"/>
        <v>27.37</v>
      </c>
      <c r="L74" s="21">
        <v>84.33</v>
      </c>
      <c r="M74" s="18">
        <f t="shared" si="13"/>
        <v>42.17</v>
      </c>
      <c r="N74" s="18">
        <f t="shared" si="9"/>
        <v>69.54</v>
      </c>
      <c r="O74" s="14"/>
    </row>
    <row r="75" spans="1:15" ht="24" customHeight="1">
      <c r="A75" s="42"/>
      <c r="B75" s="13">
        <v>20</v>
      </c>
      <c r="C75" s="38" t="s">
        <v>230</v>
      </c>
      <c r="D75" s="27" t="s">
        <v>231</v>
      </c>
      <c r="E75" s="8" t="s">
        <v>12</v>
      </c>
      <c r="F75" s="23" t="s">
        <v>80</v>
      </c>
      <c r="G75" s="23" t="s">
        <v>19</v>
      </c>
      <c r="H75" s="20"/>
      <c r="I75" s="30">
        <f t="shared" si="10"/>
        <v>100.6</v>
      </c>
      <c r="J75" s="19">
        <f t="shared" si="11"/>
        <v>67.07</v>
      </c>
      <c r="K75" s="18">
        <f t="shared" si="12"/>
        <v>33.54</v>
      </c>
      <c r="L75" s="21">
        <v>90.17</v>
      </c>
      <c r="M75" s="18">
        <f t="shared" si="13"/>
        <v>45.09</v>
      </c>
      <c r="N75" s="18">
        <f t="shared" si="9"/>
        <v>78.63</v>
      </c>
      <c r="O75" s="14"/>
    </row>
    <row r="76" spans="1:15" ht="24" customHeight="1">
      <c r="A76" s="42"/>
      <c r="B76" s="40">
        <v>3</v>
      </c>
      <c r="C76" s="38" t="s">
        <v>252</v>
      </c>
      <c r="D76" s="27" t="s">
        <v>253</v>
      </c>
      <c r="E76" s="8" t="s">
        <v>12</v>
      </c>
      <c r="F76" s="23" t="s">
        <v>84</v>
      </c>
      <c r="G76" s="23" t="s">
        <v>90</v>
      </c>
      <c r="H76" s="20"/>
      <c r="I76" s="30">
        <f t="shared" si="10"/>
        <v>83.9</v>
      </c>
      <c r="J76" s="19">
        <f t="shared" si="11"/>
        <v>55.93</v>
      </c>
      <c r="K76" s="18">
        <f t="shared" si="12"/>
        <v>27.97</v>
      </c>
      <c r="L76" s="21">
        <v>89.67</v>
      </c>
      <c r="M76" s="18">
        <f t="shared" si="13"/>
        <v>44.84</v>
      </c>
      <c r="N76" s="18">
        <f t="shared" si="9"/>
        <v>72.81</v>
      </c>
      <c r="O76" s="14"/>
    </row>
    <row r="77" spans="1:15" ht="24" customHeight="1">
      <c r="A77" s="42"/>
      <c r="B77" s="40">
        <v>5</v>
      </c>
      <c r="C77" s="38" t="s">
        <v>226</v>
      </c>
      <c r="D77" s="27" t="s">
        <v>227</v>
      </c>
      <c r="E77" s="8" t="s">
        <v>12</v>
      </c>
      <c r="F77" s="23" t="s">
        <v>280</v>
      </c>
      <c r="G77" s="23" t="s">
        <v>84</v>
      </c>
      <c r="H77" s="18"/>
      <c r="I77" s="30">
        <f t="shared" si="10"/>
        <v>102.8</v>
      </c>
      <c r="J77" s="19">
        <f t="shared" si="11"/>
        <v>68.53</v>
      </c>
      <c r="K77" s="18">
        <f t="shared" si="12"/>
        <v>34.27</v>
      </c>
      <c r="L77" s="21">
        <v>78.67</v>
      </c>
      <c r="M77" s="18">
        <f t="shared" si="13"/>
        <v>39.34</v>
      </c>
      <c r="N77" s="18">
        <f t="shared" si="9"/>
        <v>73.61000000000001</v>
      </c>
      <c r="O77" s="14"/>
    </row>
    <row r="78" spans="1:15" ht="24" customHeight="1">
      <c r="A78" s="42"/>
      <c r="B78" s="40">
        <v>8</v>
      </c>
      <c r="C78" s="38" t="s">
        <v>240</v>
      </c>
      <c r="D78" s="27" t="s">
        <v>241</v>
      </c>
      <c r="E78" s="8" t="s">
        <v>12</v>
      </c>
      <c r="F78" s="23" t="s">
        <v>287</v>
      </c>
      <c r="G78" s="23" t="s">
        <v>219</v>
      </c>
      <c r="H78" s="20"/>
      <c r="I78" s="30">
        <f t="shared" si="10"/>
        <v>92.1</v>
      </c>
      <c r="J78" s="19">
        <f t="shared" si="11"/>
        <v>61.4</v>
      </c>
      <c r="K78" s="18">
        <f t="shared" si="12"/>
        <v>30.7</v>
      </c>
      <c r="L78" s="21">
        <v>87.67</v>
      </c>
      <c r="M78" s="18">
        <f t="shared" si="13"/>
        <v>43.84</v>
      </c>
      <c r="N78" s="18">
        <f t="shared" si="9"/>
        <v>74.54</v>
      </c>
      <c r="O78" s="14"/>
    </row>
    <row r="79" spans="1:15" ht="24" customHeight="1">
      <c r="A79" s="42"/>
      <c r="B79" s="40">
        <v>9</v>
      </c>
      <c r="C79" s="38" t="s">
        <v>270</v>
      </c>
      <c r="D79" s="27" t="s">
        <v>271</v>
      </c>
      <c r="E79" s="8" t="s">
        <v>12</v>
      </c>
      <c r="F79" s="23" t="s">
        <v>172</v>
      </c>
      <c r="G79" s="23" t="s">
        <v>297</v>
      </c>
      <c r="H79" s="20"/>
      <c r="I79" s="30">
        <f t="shared" si="10"/>
        <v>71.2</v>
      </c>
      <c r="J79" s="19">
        <f t="shared" si="11"/>
        <v>47.47</v>
      </c>
      <c r="K79" s="18">
        <f t="shared" si="12"/>
        <v>23.74</v>
      </c>
      <c r="L79" s="21">
        <v>90.33</v>
      </c>
      <c r="M79" s="18">
        <f t="shared" si="13"/>
        <v>45.17</v>
      </c>
      <c r="N79" s="18">
        <f t="shared" si="9"/>
        <v>68.91</v>
      </c>
      <c r="O79" s="14"/>
    </row>
    <row r="80" spans="1:15" ht="24" customHeight="1">
      <c r="A80" s="42"/>
      <c r="B80" s="40">
        <v>10</v>
      </c>
      <c r="C80" s="35" t="s">
        <v>274</v>
      </c>
      <c r="D80" s="27" t="s">
        <v>275</v>
      </c>
      <c r="E80" s="8" t="s">
        <v>12</v>
      </c>
      <c r="F80" s="23" t="s">
        <v>27</v>
      </c>
      <c r="G80" s="23" t="s">
        <v>299</v>
      </c>
      <c r="H80" s="20"/>
      <c r="I80" s="30">
        <f t="shared" si="10"/>
        <v>68.9</v>
      </c>
      <c r="J80" s="19">
        <f t="shared" si="11"/>
        <v>45.93</v>
      </c>
      <c r="K80" s="18">
        <f t="shared" si="12"/>
        <v>22.97</v>
      </c>
      <c r="L80" s="21">
        <v>90</v>
      </c>
      <c r="M80" s="18">
        <f t="shared" si="13"/>
        <v>45</v>
      </c>
      <c r="N80" s="18">
        <f t="shared" si="9"/>
        <v>67.97</v>
      </c>
      <c r="O80" s="14"/>
    </row>
    <row r="81" spans="1:15" ht="24" customHeight="1">
      <c r="A81" s="42"/>
      <c r="B81" s="40">
        <v>12</v>
      </c>
      <c r="C81" s="35" t="s">
        <v>272</v>
      </c>
      <c r="D81" s="26" t="s">
        <v>273</v>
      </c>
      <c r="E81" s="8" t="s">
        <v>12</v>
      </c>
      <c r="F81" s="23" t="s">
        <v>23</v>
      </c>
      <c r="G81" s="23" t="s">
        <v>298</v>
      </c>
      <c r="H81" s="20"/>
      <c r="I81" s="30">
        <f t="shared" si="10"/>
        <v>71.1</v>
      </c>
      <c r="J81" s="19">
        <f t="shared" si="11"/>
        <v>47.4</v>
      </c>
      <c r="K81" s="18">
        <f t="shared" si="12"/>
        <v>23.7</v>
      </c>
      <c r="L81" s="21">
        <v>82.33</v>
      </c>
      <c r="M81" s="18">
        <f t="shared" si="13"/>
        <v>41.17</v>
      </c>
      <c r="N81" s="18">
        <f t="shared" si="9"/>
        <v>64.87</v>
      </c>
      <c r="O81" s="14"/>
    </row>
    <row r="82" spans="1:15" ht="24" customHeight="1">
      <c r="A82" s="42"/>
      <c r="B82" s="40">
        <v>15</v>
      </c>
      <c r="C82" s="38" t="s">
        <v>248</v>
      </c>
      <c r="D82" s="26" t="s">
        <v>249</v>
      </c>
      <c r="E82" s="8" t="s">
        <v>12</v>
      </c>
      <c r="F82" s="23" t="s">
        <v>183</v>
      </c>
      <c r="G82" s="23" t="s">
        <v>291</v>
      </c>
      <c r="H82" s="20"/>
      <c r="I82" s="30">
        <f t="shared" si="10"/>
        <v>87.9</v>
      </c>
      <c r="J82" s="19">
        <f t="shared" si="11"/>
        <v>58.6</v>
      </c>
      <c r="K82" s="18">
        <f t="shared" si="12"/>
        <v>29.3</v>
      </c>
      <c r="L82" s="21">
        <v>84.33</v>
      </c>
      <c r="M82" s="18">
        <f t="shared" si="13"/>
        <v>42.17</v>
      </c>
      <c r="N82" s="18">
        <f t="shared" si="9"/>
        <v>71.47</v>
      </c>
      <c r="O82" s="14"/>
    </row>
    <row r="83" spans="1:15" ht="24" customHeight="1">
      <c r="A83" s="42"/>
      <c r="B83" s="40">
        <v>16</v>
      </c>
      <c r="C83" s="38" t="s">
        <v>264</v>
      </c>
      <c r="D83" s="26" t="s">
        <v>265</v>
      </c>
      <c r="E83" s="8" t="s">
        <v>12</v>
      </c>
      <c r="F83" s="23" t="s">
        <v>293</v>
      </c>
      <c r="G83" s="23" t="s">
        <v>90</v>
      </c>
      <c r="H83" s="20"/>
      <c r="I83" s="30">
        <f t="shared" si="10"/>
        <v>76.69999999999999</v>
      </c>
      <c r="J83" s="19">
        <f t="shared" si="11"/>
        <v>51.13</v>
      </c>
      <c r="K83" s="18">
        <f t="shared" si="12"/>
        <v>25.57</v>
      </c>
      <c r="L83" s="21">
        <v>82.5</v>
      </c>
      <c r="M83" s="18">
        <f t="shared" si="13"/>
        <v>41.25</v>
      </c>
      <c r="N83" s="18">
        <f t="shared" si="9"/>
        <v>66.82</v>
      </c>
      <c r="O83" s="14"/>
    </row>
    <row r="84" spans="1:15" ht="24" customHeight="1">
      <c r="A84" s="42"/>
      <c r="B84" s="40">
        <v>19</v>
      </c>
      <c r="C84" s="38" t="s">
        <v>232</v>
      </c>
      <c r="D84" s="27" t="s">
        <v>233</v>
      </c>
      <c r="E84" s="8" t="s">
        <v>12</v>
      </c>
      <c r="F84" s="23" t="s">
        <v>102</v>
      </c>
      <c r="G84" s="23" t="s">
        <v>283</v>
      </c>
      <c r="H84" s="20"/>
      <c r="I84" s="30">
        <f t="shared" si="10"/>
        <v>96.2</v>
      </c>
      <c r="J84" s="19">
        <f t="shared" si="11"/>
        <v>64.13</v>
      </c>
      <c r="K84" s="18">
        <f t="shared" si="12"/>
        <v>32.07</v>
      </c>
      <c r="L84" s="21">
        <v>87.33</v>
      </c>
      <c r="M84" s="18">
        <f t="shared" si="13"/>
        <v>43.67</v>
      </c>
      <c r="N84" s="18">
        <f t="shared" si="9"/>
        <v>75.74000000000001</v>
      </c>
      <c r="O84" s="14"/>
    </row>
    <row r="85" spans="1:15" ht="24" customHeight="1">
      <c r="A85" s="42"/>
      <c r="B85" s="40">
        <v>21</v>
      </c>
      <c r="C85" s="38" t="s">
        <v>266</v>
      </c>
      <c r="D85" s="27" t="s">
        <v>267</v>
      </c>
      <c r="E85" s="8" t="s">
        <v>12</v>
      </c>
      <c r="F85" s="23" t="s">
        <v>295</v>
      </c>
      <c r="G85" s="23" t="s">
        <v>296</v>
      </c>
      <c r="H85" s="20"/>
      <c r="I85" s="30">
        <f t="shared" si="10"/>
        <v>74.4</v>
      </c>
      <c r="J85" s="19">
        <f t="shared" si="11"/>
        <v>49.6</v>
      </c>
      <c r="K85" s="18">
        <f t="shared" si="12"/>
        <v>24.8</v>
      </c>
      <c r="L85" s="21">
        <v>85.67</v>
      </c>
      <c r="M85" s="18">
        <f t="shared" si="13"/>
        <v>42.84</v>
      </c>
      <c r="N85" s="18">
        <f t="shared" si="9"/>
        <v>67.64</v>
      </c>
      <c r="O85" s="14"/>
    </row>
    <row r="86" spans="1:15" ht="24" customHeight="1">
      <c r="A86" s="42"/>
      <c r="B86" s="40"/>
      <c r="C86" s="38" t="s">
        <v>258</v>
      </c>
      <c r="D86" s="27" t="s">
        <v>259</v>
      </c>
      <c r="E86" s="8" t="s">
        <v>15</v>
      </c>
      <c r="F86" s="23" t="s">
        <v>221</v>
      </c>
      <c r="G86" s="23" t="s">
        <v>31</v>
      </c>
      <c r="H86" s="20"/>
      <c r="I86" s="30">
        <f t="shared" si="10"/>
        <v>79.4</v>
      </c>
      <c r="J86" s="19">
        <f t="shared" si="11"/>
        <v>52.93</v>
      </c>
      <c r="K86" s="18">
        <f t="shared" si="12"/>
        <v>26.47</v>
      </c>
      <c r="L86" s="43" t="s">
        <v>597</v>
      </c>
      <c r="M86" s="43"/>
      <c r="N86" s="43"/>
      <c r="O86" s="43"/>
    </row>
    <row r="87" spans="1:15" ht="23.25" customHeight="1">
      <c r="A87" s="42" t="s">
        <v>311</v>
      </c>
      <c r="B87" s="13">
        <v>2</v>
      </c>
      <c r="C87" s="35" t="s">
        <v>305</v>
      </c>
      <c r="D87" s="27" t="s">
        <v>306</v>
      </c>
      <c r="E87" s="8" t="s">
        <v>15</v>
      </c>
      <c r="F87" s="9" t="s">
        <v>310</v>
      </c>
      <c r="G87" s="9" t="s">
        <v>80</v>
      </c>
      <c r="H87" s="20"/>
      <c r="I87" s="30">
        <f t="shared" si="10"/>
        <v>91.5</v>
      </c>
      <c r="J87" s="19">
        <f t="shared" si="11"/>
        <v>61</v>
      </c>
      <c r="K87" s="18">
        <f t="shared" si="12"/>
        <v>30.5</v>
      </c>
      <c r="L87" s="21">
        <v>85.33</v>
      </c>
      <c r="M87" s="18">
        <f aca="true" t="shared" si="14" ref="M87:M150">ROUND(L87*50%,2)</f>
        <v>42.67</v>
      </c>
      <c r="N87" s="18">
        <f aca="true" t="shared" si="15" ref="N87:N118">M87+K87</f>
        <v>73.17</v>
      </c>
      <c r="O87" s="14"/>
    </row>
    <row r="88" spans="1:15" ht="23.25" customHeight="1">
      <c r="A88" s="42"/>
      <c r="B88" s="13">
        <v>6</v>
      </c>
      <c r="C88" s="35" t="s">
        <v>301</v>
      </c>
      <c r="D88" s="27" t="s">
        <v>302</v>
      </c>
      <c r="E88" s="8" t="s">
        <v>12</v>
      </c>
      <c r="F88" s="9" t="s">
        <v>148</v>
      </c>
      <c r="G88" s="9" t="s">
        <v>149</v>
      </c>
      <c r="H88" s="20"/>
      <c r="I88" s="30">
        <f t="shared" si="10"/>
        <v>113.10000000000001</v>
      </c>
      <c r="J88" s="19">
        <f t="shared" si="11"/>
        <v>75.4</v>
      </c>
      <c r="K88" s="18">
        <f t="shared" si="12"/>
        <v>37.7</v>
      </c>
      <c r="L88" s="21">
        <v>82.67</v>
      </c>
      <c r="M88" s="18">
        <f t="shared" si="14"/>
        <v>41.34</v>
      </c>
      <c r="N88" s="18">
        <f t="shared" si="15"/>
        <v>79.04</v>
      </c>
      <c r="O88" s="14"/>
    </row>
    <row r="89" spans="1:15" ht="23.25" customHeight="1">
      <c r="A89" s="42"/>
      <c r="B89" s="13">
        <v>13</v>
      </c>
      <c r="C89" s="35" t="s">
        <v>303</v>
      </c>
      <c r="D89" s="26" t="s">
        <v>304</v>
      </c>
      <c r="E89" s="8" t="s">
        <v>12</v>
      </c>
      <c r="F89" s="9" t="s">
        <v>309</v>
      </c>
      <c r="G89" s="9" t="s">
        <v>89</v>
      </c>
      <c r="H89" s="20"/>
      <c r="I89" s="30">
        <f t="shared" si="10"/>
        <v>98.1</v>
      </c>
      <c r="J89" s="19">
        <f t="shared" si="11"/>
        <v>65.4</v>
      </c>
      <c r="K89" s="18">
        <f t="shared" si="12"/>
        <v>32.7</v>
      </c>
      <c r="L89" s="21">
        <v>85</v>
      </c>
      <c r="M89" s="18">
        <f t="shared" si="14"/>
        <v>42.5</v>
      </c>
      <c r="N89" s="18">
        <f t="shared" si="15"/>
        <v>75.2</v>
      </c>
      <c r="O89" s="14"/>
    </row>
    <row r="90" spans="1:15" ht="23.25" customHeight="1">
      <c r="A90" s="42"/>
      <c r="B90" s="40">
        <v>1</v>
      </c>
      <c r="C90" s="35" t="s">
        <v>307</v>
      </c>
      <c r="D90" s="26" t="s">
        <v>308</v>
      </c>
      <c r="E90" s="8" t="s">
        <v>12</v>
      </c>
      <c r="F90" s="9" t="s">
        <v>184</v>
      </c>
      <c r="G90" s="9" t="s">
        <v>23</v>
      </c>
      <c r="H90" s="20"/>
      <c r="I90" s="30">
        <f t="shared" si="10"/>
        <v>76.6</v>
      </c>
      <c r="J90" s="19">
        <f t="shared" si="11"/>
        <v>51.07</v>
      </c>
      <c r="K90" s="18">
        <f t="shared" si="12"/>
        <v>25.54</v>
      </c>
      <c r="L90" s="21">
        <v>78.33</v>
      </c>
      <c r="M90" s="18">
        <f t="shared" si="14"/>
        <v>39.17</v>
      </c>
      <c r="N90" s="18">
        <f t="shared" si="15"/>
        <v>64.71000000000001</v>
      </c>
      <c r="O90" s="14"/>
    </row>
    <row r="91" spans="1:15" ht="24.75" customHeight="1">
      <c r="A91" s="42" t="s">
        <v>368</v>
      </c>
      <c r="B91" s="13">
        <v>1</v>
      </c>
      <c r="C91" s="35" t="s">
        <v>334</v>
      </c>
      <c r="D91" s="25" t="s">
        <v>335</v>
      </c>
      <c r="E91" s="22" t="s">
        <v>12</v>
      </c>
      <c r="F91" s="9" t="s">
        <v>360</v>
      </c>
      <c r="G91" s="9" t="s">
        <v>360</v>
      </c>
      <c r="H91" s="20"/>
      <c r="I91" s="30">
        <f t="shared" si="10"/>
        <v>74</v>
      </c>
      <c r="J91" s="19">
        <f t="shared" si="11"/>
        <v>49.33</v>
      </c>
      <c r="K91" s="18">
        <f t="shared" si="12"/>
        <v>24.67</v>
      </c>
      <c r="L91" s="21">
        <v>80.67</v>
      </c>
      <c r="M91" s="18">
        <f t="shared" si="14"/>
        <v>40.34</v>
      </c>
      <c r="N91" s="18">
        <f t="shared" si="15"/>
        <v>65.01</v>
      </c>
      <c r="O91" s="15"/>
    </row>
    <row r="92" spans="1:15" ht="24.75" customHeight="1">
      <c r="A92" s="42"/>
      <c r="B92" s="13">
        <v>3</v>
      </c>
      <c r="C92" s="35" t="s">
        <v>316</v>
      </c>
      <c r="D92" s="25" t="s">
        <v>317</v>
      </c>
      <c r="E92" s="22" t="s">
        <v>12</v>
      </c>
      <c r="F92" s="9" t="s">
        <v>288</v>
      </c>
      <c r="G92" s="9" t="s">
        <v>357</v>
      </c>
      <c r="H92" s="20"/>
      <c r="I92" s="30">
        <f t="shared" si="10"/>
        <v>90.2</v>
      </c>
      <c r="J92" s="19">
        <f t="shared" si="11"/>
        <v>60.13</v>
      </c>
      <c r="K92" s="18">
        <f t="shared" si="12"/>
        <v>30.07</v>
      </c>
      <c r="L92" s="21">
        <v>86.33</v>
      </c>
      <c r="M92" s="18">
        <f t="shared" si="14"/>
        <v>43.17</v>
      </c>
      <c r="N92" s="18">
        <f t="shared" si="15"/>
        <v>73.24000000000001</v>
      </c>
      <c r="O92" s="14"/>
    </row>
    <row r="93" spans="1:15" ht="24.75" customHeight="1">
      <c r="A93" s="42"/>
      <c r="B93" s="13">
        <v>4</v>
      </c>
      <c r="C93" s="35" t="s">
        <v>330</v>
      </c>
      <c r="D93" s="28" t="s">
        <v>331</v>
      </c>
      <c r="E93" s="22" t="s">
        <v>12</v>
      </c>
      <c r="F93" s="9" t="s">
        <v>294</v>
      </c>
      <c r="G93" s="9" t="s">
        <v>163</v>
      </c>
      <c r="H93" s="20"/>
      <c r="I93" s="30">
        <f t="shared" si="10"/>
        <v>74.4</v>
      </c>
      <c r="J93" s="19">
        <f t="shared" si="11"/>
        <v>49.6</v>
      </c>
      <c r="K93" s="18">
        <f t="shared" si="12"/>
        <v>24.8</v>
      </c>
      <c r="L93" s="21">
        <v>87.17</v>
      </c>
      <c r="M93" s="18">
        <f t="shared" si="14"/>
        <v>43.59</v>
      </c>
      <c r="N93" s="18">
        <f t="shared" si="15"/>
        <v>68.39</v>
      </c>
      <c r="O93" s="15"/>
    </row>
    <row r="94" spans="1:15" ht="24.75" customHeight="1">
      <c r="A94" s="42"/>
      <c r="B94" s="13">
        <v>5</v>
      </c>
      <c r="C94" s="35" t="s">
        <v>346</v>
      </c>
      <c r="D94" s="28" t="s">
        <v>347</v>
      </c>
      <c r="E94" s="22" t="s">
        <v>12</v>
      </c>
      <c r="F94" s="9" t="s">
        <v>224</v>
      </c>
      <c r="G94" s="9" t="s">
        <v>29</v>
      </c>
      <c r="H94" s="20"/>
      <c r="I94" s="30">
        <f t="shared" si="10"/>
        <v>65.69999999999999</v>
      </c>
      <c r="J94" s="19">
        <f t="shared" si="11"/>
        <v>43.8</v>
      </c>
      <c r="K94" s="18">
        <f t="shared" si="12"/>
        <v>21.9</v>
      </c>
      <c r="L94" s="21">
        <v>78</v>
      </c>
      <c r="M94" s="18">
        <f t="shared" si="14"/>
        <v>39</v>
      </c>
      <c r="N94" s="18">
        <f t="shared" si="15"/>
        <v>60.9</v>
      </c>
      <c r="O94" s="15"/>
    </row>
    <row r="95" spans="1:15" ht="24.75" customHeight="1">
      <c r="A95" s="42"/>
      <c r="B95" s="13">
        <v>7</v>
      </c>
      <c r="C95" s="35" t="s">
        <v>342</v>
      </c>
      <c r="D95" s="25" t="s">
        <v>343</v>
      </c>
      <c r="E95" s="22" t="s">
        <v>15</v>
      </c>
      <c r="F95" s="9" t="s">
        <v>362</v>
      </c>
      <c r="G95" s="9" t="s">
        <v>28</v>
      </c>
      <c r="H95" s="20"/>
      <c r="I95" s="30">
        <f t="shared" si="10"/>
        <v>67.69999999999999</v>
      </c>
      <c r="J95" s="19">
        <f t="shared" si="11"/>
        <v>45.13</v>
      </c>
      <c r="K95" s="18">
        <f t="shared" si="12"/>
        <v>22.57</v>
      </c>
      <c r="L95" s="21">
        <v>71</v>
      </c>
      <c r="M95" s="18">
        <f t="shared" si="14"/>
        <v>35.5</v>
      </c>
      <c r="N95" s="18">
        <f t="shared" si="15"/>
        <v>58.07</v>
      </c>
      <c r="O95" s="15"/>
    </row>
    <row r="96" spans="1:15" ht="24.75" customHeight="1">
      <c r="A96" s="42"/>
      <c r="B96" s="16">
        <v>8</v>
      </c>
      <c r="C96" s="35" t="s">
        <v>352</v>
      </c>
      <c r="D96" s="25" t="s">
        <v>353</v>
      </c>
      <c r="E96" s="22" t="s">
        <v>12</v>
      </c>
      <c r="F96" s="9" t="s">
        <v>104</v>
      </c>
      <c r="G96" s="9" t="s">
        <v>365</v>
      </c>
      <c r="H96" s="20"/>
      <c r="I96" s="30">
        <f t="shared" si="10"/>
        <v>53.2</v>
      </c>
      <c r="J96" s="19">
        <f t="shared" si="11"/>
        <v>35.47</v>
      </c>
      <c r="K96" s="18">
        <f t="shared" si="12"/>
        <v>17.74</v>
      </c>
      <c r="L96" s="21">
        <v>80.67</v>
      </c>
      <c r="M96" s="18">
        <f t="shared" si="14"/>
        <v>40.34</v>
      </c>
      <c r="N96" s="18">
        <f t="shared" si="15"/>
        <v>58.08</v>
      </c>
      <c r="O96" s="15"/>
    </row>
    <row r="97" spans="1:15" ht="24.75" customHeight="1">
      <c r="A97" s="42"/>
      <c r="B97" s="13">
        <v>9</v>
      </c>
      <c r="C97" s="35" t="s">
        <v>338</v>
      </c>
      <c r="D97" s="25" t="s">
        <v>339</v>
      </c>
      <c r="E97" s="22" t="s">
        <v>12</v>
      </c>
      <c r="F97" s="9" t="s">
        <v>20</v>
      </c>
      <c r="G97" s="9" t="s">
        <v>298</v>
      </c>
      <c r="H97" s="20"/>
      <c r="I97" s="30">
        <f t="shared" si="10"/>
        <v>71.5</v>
      </c>
      <c r="J97" s="19">
        <f t="shared" si="11"/>
        <v>47.67</v>
      </c>
      <c r="K97" s="18">
        <f t="shared" si="12"/>
        <v>23.84</v>
      </c>
      <c r="L97" s="21">
        <v>82.33</v>
      </c>
      <c r="M97" s="18">
        <f t="shared" si="14"/>
        <v>41.17</v>
      </c>
      <c r="N97" s="18">
        <f t="shared" si="15"/>
        <v>65.01</v>
      </c>
      <c r="O97" s="15"/>
    </row>
    <row r="98" spans="1:15" ht="24.75" customHeight="1">
      <c r="A98" s="42"/>
      <c r="B98" s="13">
        <v>10</v>
      </c>
      <c r="C98" s="35" t="s">
        <v>332</v>
      </c>
      <c r="D98" s="25" t="s">
        <v>333</v>
      </c>
      <c r="E98" s="22" t="s">
        <v>12</v>
      </c>
      <c r="F98" s="9" t="s">
        <v>27</v>
      </c>
      <c r="G98" s="9" t="s">
        <v>292</v>
      </c>
      <c r="H98" s="20"/>
      <c r="I98" s="30">
        <f t="shared" si="10"/>
        <v>74</v>
      </c>
      <c r="J98" s="19">
        <f t="shared" si="11"/>
        <v>49.33</v>
      </c>
      <c r="K98" s="18">
        <f t="shared" si="12"/>
        <v>24.67</v>
      </c>
      <c r="L98" s="21">
        <v>85</v>
      </c>
      <c r="M98" s="18">
        <f t="shared" si="14"/>
        <v>42.5</v>
      </c>
      <c r="N98" s="18">
        <f t="shared" si="15"/>
        <v>67.17</v>
      </c>
      <c r="O98" s="15"/>
    </row>
    <row r="99" spans="1:15" ht="24.75" customHeight="1">
      <c r="A99" s="42"/>
      <c r="B99" s="13">
        <v>11</v>
      </c>
      <c r="C99" s="35" t="s">
        <v>344</v>
      </c>
      <c r="D99" s="25" t="s">
        <v>345</v>
      </c>
      <c r="E99" s="22" t="s">
        <v>12</v>
      </c>
      <c r="F99" s="9" t="s">
        <v>90</v>
      </c>
      <c r="G99" s="9" t="s">
        <v>27</v>
      </c>
      <c r="H99" s="20"/>
      <c r="I99" s="30">
        <f aca="true" t="shared" si="16" ref="I99:I130">F99*40%+G99*60%+H99</f>
        <v>67</v>
      </c>
      <c r="J99" s="19">
        <f t="shared" si="11"/>
        <v>44.67</v>
      </c>
      <c r="K99" s="18">
        <f t="shared" si="12"/>
        <v>22.34</v>
      </c>
      <c r="L99" s="21">
        <v>79</v>
      </c>
      <c r="M99" s="18">
        <f t="shared" si="14"/>
        <v>39.5</v>
      </c>
      <c r="N99" s="18">
        <f t="shared" si="15"/>
        <v>61.84</v>
      </c>
      <c r="O99" s="15"/>
    </row>
    <row r="100" spans="1:15" ht="24.75" customHeight="1">
      <c r="A100" s="42"/>
      <c r="B100" s="16">
        <v>12</v>
      </c>
      <c r="C100" s="35" t="s">
        <v>350</v>
      </c>
      <c r="D100" s="25" t="s">
        <v>351</v>
      </c>
      <c r="E100" s="22" t="s">
        <v>15</v>
      </c>
      <c r="F100" s="9" t="s">
        <v>364</v>
      </c>
      <c r="G100" s="9" t="s">
        <v>363</v>
      </c>
      <c r="H100" s="20"/>
      <c r="I100" s="30">
        <f t="shared" si="16"/>
        <v>57.9</v>
      </c>
      <c r="J100" s="19">
        <f t="shared" si="11"/>
        <v>38.6</v>
      </c>
      <c r="K100" s="18">
        <f t="shared" si="12"/>
        <v>19.3</v>
      </c>
      <c r="L100" s="21">
        <v>82</v>
      </c>
      <c r="M100" s="18">
        <f t="shared" si="14"/>
        <v>41</v>
      </c>
      <c r="N100" s="18">
        <f t="shared" si="15"/>
        <v>60.3</v>
      </c>
      <c r="O100" s="17"/>
    </row>
    <row r="101" spans="1:15" ht="24.75" customHeight="1">
      <c r="A101" s="42"/>
      <c r="B101" s="13">
        <v>10</v>
      </c>
      <c r="C101" s="35" t="s">
        <v>312</v>
      </c>
      <c r="D101" s="28" t="s">
        <v>313</v>
      </c>
      <c r="E101" s="22" t="s">
        <v>12</v>
      </c>
      <c r="F101" s="9" t="s">
        <v>356</v>
      </c>
      <c r="G101" s="9" t="s">
        <v>25</v>
      </c>
      <c r="H101" s="20"/>
      <c r="I101" s="30">
        <f t="shared" si="16"/>
        <v>96.4</v>
      </c>
      <c r="J101" s="19">
        <f t="shared" si="11"/>
        <v>64.27</v>
      </c>
      <c r="K101" s="18">
        <f t="shared" si="12"/>
        <v>32.14</v>
      </c>
      <c r="L101" s="21">
        <v>87.67</v>
      </c>
      <c r="M101" s="18">
        <f t="shared" si="14"/>
        <v>43.84</v>
      </c>
      <c r="N101" s="18">
        <f t="shared" si="15"/>
        <v>75.98</v>
      </c>
      <c r="O101" s="14"/>
    </row>
    <row r="102" spans="1:15" ht="24.75" customHeight="1">
      <c r="A102" s="42" t="s">
        <v>368</v>
      </c>
      <c r="B102" s="13">
        <v>2</v>
      </c>
      <c r="C102" s="35" t="s">
        <v>326</v>
      </c>
      <c r="D102" s="25" t="s">
        <v>327</v>
      </c>
      <c r="E102" s="22" t="s">
        <v>12</v>
      </c>
      <c r="F102" s="9" t="s">
        <v>184</v>
      </c>
      <c r="G102" s="9" t="s">
        <v>358</v>
      </c>
      <c r="H102" s="20"/>
      <c r="I102" s="30">
        <f t="shared" si="16"/>
        <v>75.4</v>
      </c>
      <c r="J102" s="19">
        <f t="shared" si="11"/>
        <v>50.27</v>
      </c>
      <c r="K102" s="18">
        <f t="shared" si="12"/>
        <v>25.14</v>
      </c>
      <c r="L102" s="21">
        <v>83</v>
      </c>
      <c r="M102" s="18">
        <f t="shared" si="14"/>
        <v>41.5</v>
      </c>
      <c r="N102" s="18">
        <f t="shared" si="15"/>
        <v>66.64</v>
      </c>
      <c r="O102" s="15"/>
    </row>
    <row r="103" spans="1:15" ht="24.75" customHeight="1">
      <c r="A103" s="42"/>
      <c r="B103" s="13">
        <v>3</v>
      </c>
      <c r="C103" s="35" t="s">
        <v>348</v>
      </c>
      <c r="D103" s="25" t="s">
        <v>349</v>
      </c>
      <c r="E103" s="22" t="s">
        <v>12</v>
      </c>
      <c r="F103" s="9" t="s">
        <v>220</v>
      </c>
      <c r="G103" s="9" t="s">
        <v>363</v>
      </c>
      <c r="H103" s="20"/>
      <c r="I103" s="30">
        <f t="shared" si="16"/>
        <v>64.1</v>
      </c>
      <c r="J103" s="19">
        <f t="shared" si="11"/>
        <v>42.73</v>
      </c>
      <c r="K103" s="18">
        <f t="shared" si="12"/>
        <v>21.37</v>
      </c>
      <c r="L103" s="21">
        <v>89.33</v>
      </c>
      <c r="M103" s="18">
        <f t="shared" si="14"/>
        <v>44.67</v>
      </c>
      <c r="N103" s="18">
        <f t="shared" si="15"/>
        <v>66.04</v>
      </c>
      <c r="O103" s="15"/>
    </row>
    <row r="104" spans="1:15" ht="24.75" customHeight="1">
      <c r="A104" s="42"/>
      <c r="B104" s="13">
        <v>4</v>
      </c>
      <c r="C104" s="35" t="s">
        <v>318</v>
      </c>
      <c r="D104" s="25" t="s">
        <v>319</v>
      </c>
      <c r="E104" s="22" t="s">
        <v>12</v>
      </c>
      <c r="F104" s="9" t="s">
        <v>118</v>
      </c>
      <c r="G104" s="9" t="s">
        <v>288</v>
      </c>
      <c r="H104" s="20"/>
      <c r="I104" s="30">
        <f t="shared" si="16"/>
        <v>85.2</v>
      </c>
      <c r="J104" s="19">
        <f t="shared" si="11"/>
        <v>56.8</v>
      </c>
      <c r="K104" s="18">
        <f t="shared" si="12"/>
        <v>28.4</v>
      </c>
      <c r="L104" s="21">
        <v>83.33</v>
      </c>
      <c r="M104" s="18">
        <f t="shared" si="14"/>
        <v>41.67</v>
      </c>
      <c r="N104" s="18">
        <f t="shared" si="15"/>
        <v>70.07</v>
      </c>
      <c r="O104" s="15"/>
    </row>
    <row r="105" spans="1:15" ht="24.75" customHeight="1">
      <c r="A105" s="42"/>
      <c r="B105" s="13">
        <v>5</v>
      </c>
      <c r="C105" s="35" t="s">
        <v>320</v>
      </c>
      <c r="D105" s="25" t="s">
        <v>321</v>
      </c>
      <c r="E105" s="22" t="s">
        <v>15</v>
      </c>
      <c r="F105" s="9" t="s">
        <v>220</v>
      </c>
      <c r="G105" s="9" t="s">
        <v>183</v>
      </c>
      <c r="H105" s="20"/>
      <c r="I105" s="30">
        <f t="shared" si="16"/>
        <v>83.6</v>
      </c>
      <c r="J105" s="19">
        <f t="shared" si="11"/>
        <v>55.73</v>
      </c>
      <c r="K105" s="18">
        <f t="shared" si="12"/>
        <v>27.87</v>
      </c>
      <c r="L105" s="21">
        <v>78.33</v>
      </c>
      <c r="M105" s="18">
        <f t="shared" si="14"/>
        <v>39.17</v>
      </c>
      <c r="N105" s="18">
        <f t="shared" si="15"/>
        <v>67.04</v>
      </c>
      <c r="O105" s="15"/>
    </row>
    <row r="106" spans="1:15" ht="24.75" customHeight="1">
      <c r="A106" s="42"/>
      <c r="B106" s="13">
        <v>6</v>
      </c>
      <c r="C106" s="35" t="s">
        <v>322</v>
      </c>
      <c r="D106" s="25" t="s">
        <v>323</v>
      </c>
      <c r="E106" s="22" t="s">
        <v>15</v>
      </c>
      <c r="F106" s="9" t="s">
        <v>90</v>
      </c>
      <c r="G106" s="9" t="s">
        <v>222</v>
      </c>
      <c r="H106" s="20"/>
      <c r="I106" s="30">
        <f t="shared" si="16"/>
        <v>80.5</v>
      </c>
      <c r="J106" s="19">
        <f t="shared" si="11"/>
        <v>53.67</v>
      </c>
      <c r="K106" s="18">
        <f t="shared" si="12"/>
        <v>26.84</v>
      </c>
      <c r="L106" s="21">
        <v>80.33</v>
      </c>
      <c r="M106" s="18">
        <f t="shared" si="14"/>
        <v>40.17</v>
      </c>
      <c r="N106" s="18">
        <f t="shared" si="15"/>
        <v>67.01</v>
      </c>
      <c r="O106" s="15"/>
    </row>
    <row r="107" spans="1:15" ht="24.75" customHeight="1">
      <c r="A107" s="42"/>
      <c r="B107" s="13">
        <v>7</v>
      </c>
      <c r="C107" s="35" t="s">
        <v>314</v>
      </c>
      <c r="D107" s="25" t="s">
        <v>315</v>
      </c>
      <c r="E107" s="22" t="s">
        <v>12</v>
      </c>
      <c r="F107" s="9" t="s">
        <v>72</v>
      </c>
      <c r="G107" s="9" t="s">
        <v>357</v>
      </c>
      <c r="H107" s="20"/>
      <c r="I107" s="30">
        <f t="shared" si="16"/>
        <v>93.6</v>
      </c>
      <c r="J107" s="19">
        <f t="shared" si="11"/>
        <v>62.4</v>
      </c>
      <c r="K107" s="18">
        <f t="shared" si="12"/>
        <v>31.2</v>
      </c>
      <c r="L107" s="21">
        <v>84.33</v>
      </c>
      <c r="M107" s="18">
        <f t="shared" si="14"/>
        <v>42.17</v>
      </c>
      <c r="N107" s="18">
        <f t="shared" si="15"/>
        <v>73.37</v>
      </c>
      <c r="O107" s="14"/>
    </row>
    <row r="108" spans="1:15" ht="24.75" customHeight="1">
      <c r="A108" s="42"/>
      <c r="B108" s="13">
        <v>8</v>
      </c>
      <c r="C108" s="35" t="s">
        <v>328</v>
      </c>
      <c r="D108" s="25" t="s">
        <v>329</v>
      </c>
      <c r="E108" s="22" t="s">
        <v>12</v>
      </c>
      <c r="F108" s="9" t="s">
        <v>90</v>
      </c>
      <c r="G108" s="9" t="s">
        <v>359</v>
      </c>
      <c r="H108" s="20"/>
      <c r="I108" s="30">
        <f t="shared" si="16"/>
        <v>75.1</v>
      </c>
      <c r="J108" s="19">
        <f t="shared" si="11"/>
        <v>50.07</v>
      </c>
      <c r="K108" s="18">
        <f t="shared" si="12"/>
        <v>25.04</v>
      </c>
      <c r="L108" s="21">
        <v>86</v>
      </c>
      <c r="M108" s="18">
        <f t="shared" si="14"/>
        <v>43</v>
      </c>
      <c r="N108" s="18">
        <f t="shared" si="15"/>
        <v>68.03999999999999</v>
      </c>
      <c r="O108" s="15"/>
    </row>
    <row r="109" spans="1:15" ht="24.75" customHeight="1">
      <c r="A109" s="42"/>
      <c r="B109" s="16">
        <v>9</v>
      </c>
      <c r="C109" s="35" t="s">
        <v>354</v>
      </c>
      <c r="D109" s="25" t="s">
        <v>355</v>
      </c>
      <c r="E109" s="22" t="s">
        <v>15</v>
      </c>
      <c r="F109" s="9" t="s">
        <v>366</v>
      </c>
      <c r="G109" s="9" t="s">
        <v>367</v>
      </c>
      <c r="H109" s="16"/>
      <c r="I109" s="30">
        <f t="shared" si="16"/>
        <v>39.3</v>
      </c>
      <c r="J109" s="19">
        <f t="shared" si="11"/>
        <v>26.2</v>
      </c>
      <c r="K109" s="18">
        <f t="shared" si="12"/>
        <v>13.1</v>
      </c>
      <c r="L109" s="21">
        <v>76.67</v>
      </c>
      <c r="M109" s="18">
        <f t="shared" si="14"/>
        <v>38.34</v>
      </c>
      <c r="N109" s="18">
        <f t="shared" si="15"/>
        <v>51.440000000000005</v>
      </c>
      <c r="O109" s="17"/>
    </row>
    <row r="110" spans="1:15" ht="24.75" customHeight="1">
      <c r="A110" s="42"/>
      <c r="B110" s="13">
        <v>11</v>
      </c>
      <c r="C110" s="35" t="s">
        <v>340</v>
      </c>
      <c r="D110" s="28" t="s">
        <v>341</v>
      </c>
      <c r="E110" s="22" t="s">
        <v>15</v>
      </c>
      <c r="F110" s="9" t="s">
        <v>358</v>
      </c>
      <c r="G110" s="9" t="s">
        <v>361</v>
      </c>
      <c r="H110" s="20"/>
      <c r="I110" s="30">
        <f t="shared" si="16"/>
        <v>67.9</v>
      </c>
      <c r="J110" s="19">
        <f t="shared" si="11"/>
        <v>45.27</v>
      </c>
      <c r="K110" s="18">
        <f t="shared" si="12"/>
        <v>22.64</v>
      </c>
      <c r="L110" s="21">
        <v>79.33</v>
      </c>
      <c r="M110" s="18">
        <f t="shared" si="14"/>
        <v>39.67</v>
      </c>
      <c r="N110" s="18">
        <f t="shared" si="15"/>
        <v>62.31</v>
      </c>
      <c r="O110" s="15"/>
    </row>
    <row r="111" spans="1:15" ht="24.75" customHeight="1">
      <c r="A111" s="42"/>
      <c r="B111" s="13">
        <v>12</v>
      </c>
      <c r="C111" s="35" t="s">
        <v>324</v>
      </c>
      <c r="D111" s="28" t="s">
        <v>325</v>
      </c>
      <c r="E111" s="22" t="s">
        <v>12</v>
      </c>
      <c r="F111" s="9" t="s">
        <v>171</v>
      </c>
      <c r="G111" s="9" t="s">
        <v>172</v>
      </c>
      <c r="H111" s="20"/>
      <c r="I111" s="30">
        <f t="shared" si="16"/>
        <v>76.1</v>
      </c>
      <c r="J111" s="19">
        <f t="shared" si="11"/>
        <v>50.73</v>
      </c>
      <c r="K111" s="18">
        <f t="shared" si="12"/>
        <v>25.37</v>
      </c>
      <c r="L111" s="21">
        <v>84.33</v>
      </c>
      <c r="M111" s="18">
        <f t="shared" si="14"/>
        <v>42.17</v>
      </c>
      <c r="N111" s="18">
        <f t="shared" si="15"/>
        <v>67.54</v>
      </c>
      <c r="O111" s="15"/>
    </row>
    <row r="112" spans="1:15" ht="24.75" customHeight="1">
      <c r="A112" s="42"/>
      <c r="B112" s="13">
        <v>13</v>
      </c>
      <c r="C112" s="35" t="s">
        <v>336</v>
      </c>
      <c r="D112" s="25" t="s">
        <v>337</v>
      </c>
      <c r="E112" s="22" t="s">
        <v>12</v>
      </c>
      <c r="F112" s="9" t="s">
        <v>220</v>
      </c>
      <c r="G112" s="9" t="s">
        <v>296</v>
      </c>
      <c r="H112" s="20"/>
      <c r="I112" s="30">
        <f t="shared" si="16"/>
        <v>72.2</v>
      </c>
      <c r="J112" s="19">
        <f t="shared" si="11"/>
        <v>48.13</v>
      </c>
      <c r="K112" s="18">
        <f t="shared" si="12"/>
        <v>24.07</v>
      </c>
      <c r="L112" s="21">
        <v>82</v>
      </c>
      <c r="M112" s="18">
        <f t="shared" si="14"/>
        <v>41</v>
      </c>
      <c r="N112" s="18">
        <f t="shared" si="15"/>
        <v>65.07</v>
      </c>
      <c r="O112" s="15"/>
    </row>
    <row r="113" spans="1:15" ht="28.5" customHeight="1">
      <c r="A113" s="42" t="s">
        <v>376</v>
      </c>
      <c r="B113" s="16">
        <v>1</v>
      </c>
      <c r="C113" s="35" t="s">
        <v>369</v>
      </c>
      <c r="D113" s="25" t="s">
        <v>370</v>
      </c>
      <c r="E113" s="8" t="s">
        <v>12</v>
      </c>
      <c r="F113" s="9" t="s">
        <v>102</v>
      </c>
      <c r="G113" s="9" t="s">
        <v>24</v>
      </c>
      <c r="H113" s="16"/>
      <c r="I113" s="30">
        <f t="shared" si="16"/>
        <v>108.5</v>
      </c>
      <c r="J113" s="19">
        <f t="shared" si="11"/>
        <v>72.33</v>
      </c>
      <c r="K113" s="18">
        <f t="shared" si="12"/>
        <v>36.17</v>
      </c>
      <c r="L113" s="21">
        <v>89.33</v>
      </c>
      <c r="M113" s="18">
        <f t="shared" si="14"/>
        <v>44.67</v>
      </c>
      <c r="N113" s="18">
        <f t="shared" si="15"/>
        <v>80.84</v>
      </c>
      <c r="O113" s="17">
        <v>1</v>
      </c>
    </row>
    <row r="114" spans="1:15" ht="28.5" customHeight="1">
      <c r="A114" s="42"/>
      <c r="B114" s="16">
        <v>6</v>
      </c>
      <c r="C114" s="35" t="s">
        <v>371</v>
      </c>
      <c r="D114" s="28" t="s">
        <v>372</v>
      </c>
      <c r="E114" s="8" t="s">
        <v>12</v>
      </c>
      <c r="F114" s="9" t="s">
        <v>375</v>
      </c>
      <c r="G114" s="9" t="s">
        <v>82</v>
      </c>
      <c r="H114" s="16"/>
      <c r="I114" s="30">
        <f t="shared" si="16"/>
        <v>103.8</v>
      </c>
      <c r="J114" s="19">
        <f t="shared" si="11"/>
        <v>69.2</v>
      </c>
      <c r="K114" s="18">
        <f t="shared" si="12"/>
        <v>34.6</v>
      </c>
      <c r="L114" s="21">
        <v>91</v>
      </c>
      <c r="M114" s="18">
        <f t="shared" si="14"/>
        <v>45.5</v>
      </c>
      <c r="N114" s="18">
        <f t="shared" si="15"/>
        <v>80.1</v>
      </c>
      <c r="O114" s="17">
        <v>2</v>
      </c>
    </row>
    <row r="115" spans="1:15" ht="28.5" customHeight="1">
      <c r="A115" s="42"/>
      <c r="B115" s="16">
        <v>17</v>
      </c>
      <c r="C115" s="35" t="s">
        <v>373</v>
      </c>
      <c r="D115" s="28" t="s">
        <v>374</v>
      </c>
      <c r="E115" s="8" t="s">
        <v>12</v>
      </c>
      <c r="F115" s="9" t="s">
        <v>80</v>
      </c>
      <c r="G115" s="9" t="s">
        <v>62</v>
      </c>
      <c r="H115" s="16"/>
      <c r="I115" s="30">
        <f t="shared" si="16"/>
        <v>103</v>
      </c>
      <c r="J115" s="19">
        <f t="shared" si="11"/>
        <v>68.67</v>
      </c>
      <c r="K115" s="18">
        <f t="shared" si="12"/>
        <v>34.34</v>
      </c>
      <c r="L115" s="21">
        <v>88.33</v>
      </c>
      <c r="M115" s="18">
        <f t="shared" si="14"/>
        <v>44.17</v>
      </c>
      <c r="N115" s="18">
        <f t="shared" si="15"/>
        <v>78.51</v>
      </c>
      <c r="O115" s="17">
        <v>3</v>
      </c>
    </row>
    <row r="116" spans="1:15" ht="18" customHeight="1">
      <c r="A116" s="42" t="s">
        <v>416</v>
      </c>
      <c r="B116" s="16">
        <v>14</v>
      </c>
      <c r="C116" s="35" t="s">
        <v>377</v>
      </c>
      <c r="D116" s="25" t="s">
        <v>378</v>
      </c>
      <c r="E116" s="31" t="s">
        <v>12</v>
      </c>
      <c r="F116" s="9" t="s">
        <v>411</v>
      </c>
      <c r="G116" s="9" t="s">
        <v>24</v>
      </c>
      <c r="H116" s="16"/>
      <c r="I116" s="30">
        <f t="shared" si="16"/>
        <v>109.9</v>
      </c>
      <c r="J116" s="19">
        <f t="shared" si="11"/>
        <v>73.27</v>
      </c>
      <c r="K116" s="18">
        <f t="shared" si="12"/>
        <v>36.64</v>
      </c>
      <c r="L116" s="21">
        <v>87</v>
      </c>
      <c r="M116" s="18">
        <f t="shared" si="14"/>
        <v>43.5</v>
      </c>
      <c r="N116" s="18">
        <f t="shared" si="15"/>
        <v>80.14</v>
      </c>
      <c r="O116" s="17">
        <v>1</v>
      </c>
    </row>
    <row r="117" spans="1:15" ht="18" customHeight="1">
      <c r="A117" s="42"/>
      <c r="B117" s="16">
        <v>7</v>
      </c>
      <c r="C117" s="35" t="s">
        <v>381</v>
      </c>
      <c r="D117" s="25" t="s">
        <v>382</v>
      </c>
      <c r="E117" s="31" t="s">
        <v>12</v>
      </c>
      <c r="F117" s="9" t="s">
        <v>284</v>
      </c>
      <c r="G117" s="9" t="s">
        <v>413</v>
      </c>
      <c r="H117" s="16"/>
      <c r="I117" s="30">
        <f t="shared" si="16"/>
        <v>105.7</v>
      </c>
      <c r="J117" s="19">
        <f t="shared" si="11"/>
        <v>70.47</v>
      </c>
      <c r="K117" s="18">
        <f t="shared" si="12"/>
        <v>35.24</v>
      </c>
      <c r="L117" s="21">
        <v>84</v>
      </c>
      <c r="M117" s="18">
        <f t="shared" si="14"/>
        <v>42</v>
      </c>
      <c r="N117" s="18">
        <f t="shared" si="15"/>
        <v>77.24000000000001</v>
      </c>
      <c r="O117" s="17">
        <v>2</v>
      </c>
    </row>
    <row r="118" spans="1:15" ht="18" customHeight="1">
      <c r="A118" s="42"/>
      <c r="B118" s="16">
        <v>12</v>
      </c>
      <c r="C118" s="35" t="s">
        <v>385</v>
      </c>
      <c r="D118" s="25" t="s">
        <v>386</v>
      </c>
      <c r="E118" s="31" t="s">
        <v>12</v>
      </c>
      <c r="F118" s="9" t="s">
        <v>284</v>
      </c>
      <c r="G118" s="9" t="s">
        <v>414</v>
      </c>
      <c r="H118" s="16"/>
      <c r="I118" s="30">
        <f t="shared" si="16"/>
        <v>100.3</v>
      </c>
      <c r="J118" s="19">
        <f t="shared" si="11"/>
        <v>66.87</v>
      </c>
      <c r="K118" s="18">
        <f t="shared" si="12"/>
        <v>33.44</v>
      </c>
      <c r="L118" s="21">
        <v>84</v>
      </c>
      <c r="M118" s="18">
        <f t="shared" si="14"/>
        <v>42</v>
      </c>
      <c r="N118" s="18">
        <f t="shared" si="15"/>
        <v>75.44</v>
      </c>
      <c r="O118" s="17">
        <v>3</v>
      </c>
    </row>
    <row r="119" spans="1:15" ht="18" customHeight="1">
      <c r="A119" s="42"/>
      <c r="B119" s="16">
        <v>11</v>
      </c>
      <c r="C119" s="35" t="s">
        <v>387</v>
      </c>
      <c r="D119" s="28" t="s">
        <v>388</v>
      </c>
      <c r="E119" s="31" t="s">
        <v>12</v>
      </c>
      <c r="F119" s="9" t="s">
        <v>285</v>
      </c>
      <c r="G119" s="9" t="s">
        <v>357</v>
      </c>
      <c r="H119" s="16"/>
      <c r="I119" s="30">
        <f t="shared" si="16"/>
        <v>98.80000000000001</v>
      </c>
      <c r="J119" s="19">
        <f t="shared" si="11"/>
        <v>65.87</v>
      </c>
      <c r="K119" s="18">
        <f t="shared" si="12"/>
        <v>32.94</v>
      </c>
      <c r="L119" s="21">
        <v>83.67</v>
      </c>
      <c r="M119" s="18">
        <f t="shared" si="14"/>
        <v>41.84</v>
      </c>
      <c r="N119" s="18">
        <f aca="true" t="shared" si="17" ref="N119:N150">M119+K119</f>
        <v>74.78</v>
      </c>
      <c r="O119" s="17">
        <v>4</v>
      </c>
    </row>
    <row r="120" spans="1:15" ht="18" customHeight="1">
      <c r="A120" s="42"/>
      <c r="B120" s="16">
        <v>8</v>
      </c>
      <c r="C120" s="35" t="s">
        <v>389</v>
      </c>
      <c r="D120" s="25" t="s">
        <v>390</v>
      </c>
      <c r="E120" s="31" t="s">
        <v>12</v>
      </c>
      <c r="F120" s="9" t="s">
        <v>415</v>
      </c>
      <c r="G120" s="9" t="s">
        <v>295</v>
      </c>
      <c r="H120" s="16"/>
      <c r="I120" s="30">
        <f t="shared" si="16"/>
        <v>95.6</v>
      </c>
      <c r="J120" s="19">
        <f t="shared" si="11"/>
        <v>63.73</v>
      </c>
      <c r="K120" s="18">
        <f t="shared" si="12"/>
        <v>31.87</v>
      </c>
      <c r="L120" s="21">
        <v>85.67</v>
      </c>
      <c r="M120" s="18">
        <f t="shared" si="14"/>
        <v>42.84</v>
      </c>
      <c r="N120" s="18">
        <f t="shared" si="17"/>
        <v>74.71000000000001</v>
      </c>
      <c r="O120" s="17">
        <v>5</v>
      </c>
    </row>
    <row r="121" spans="1:15" ht="18" customHeight="1">
      <c r="A121" s="42"/>
      <c r="B121" s="16">
        <v>18</v>
      </c>
      <c r="C121" s="35" t="s">
        <v>383</v>
      </c>
      <c r="D121" s="28" t="s">
        <v>384</v>
      </c>
      <c r="E121" s="31" t="s">
        <v>12</v>
      </c>
      <c r="F121" s="9" t="s">
        <v>284</v>
      </c>
      <c r="G121" s="9" t="s">
        <v>217</v>
      </c>
      <c r="H121" s="16"/>
      <c r="I121" s="30">
        <f t="shared" si="16"/>
        <v>104.5</v>
      </c>
      <c r="J121" s="19">
        <f t="shared" si="11"/>
        <v>69.67</v>
      </c>
      <c r="K121" s="18">
        <f t="shared" si="12"/>
        <v>34.84</v>
      </c>
      <c r="L121" s="21">
        <v>79.67</v>
      </c>
      <c r="M121" s="18">
        <f t="shared" si="14"/>
        <v>39.84</v>
      </c>
      <c r="N121" s="18">
        <f t="shared" si="17"/>
        <v>74.68</v>
      </c>
      <c r="O121" s="17">
        <v>6</v>
      </c>
    </row>
    <row r="122" spans="1:15" ht="18" customHeight="1">
      <c r="A122" s="42"/>
      <c r="B122" s="16">
        <v>5</v>
      </c>
      <c r="C122" s="35" t="s">
        <v>397</v>
      </c>
      <c r="D122" s="28" t="s">
        <v>398</v>
      </c>
      <c r="E122" s="31" t="s">
        <v>12</v>
      </c>
      <c r="F122" s="9" t="s">
        <v>81</v>
      </c>
      <c r="G122" s="9" t="s">
        <v>43</v>
      </c>
      <c r="H122" s="16"/>
      <c r="I122" s="30">
        <f t="shared" si="16"/>
        <v>88.1</v>
      </c>
      <c r="J122" s="19">
        <f t="shared" si="11"/>
        <v>58.73</v>
      </c>
      <c r="K122" s="18">
        <f t="shared" si="12"/>
        <v>29.37</v>
      </c>
      <c r="L122" s="21">
        <v>87.67</v>
      </c>
      <c r="M122" s="18">
        <f t="shared" si="14"/>
        <v>43.84</v>
      </c>
      <c r="N122" s="18">
        <f t="shared" si="17"/>
        <v>73.21000000000001</v>
      </c>
      <c r="O122" s="17">
        <v>7</v>
      </c>
    </row>
    <row r="123" spans="1:15" ht="18" customHeight="1">
      <c r="A123" s="42"/>
      <c r="B123" s="16">
        <v>9</v>
      </c>
      <c r="C123" s="35" t="s">
        <v>393</v>
      </c>
      <c r="D123" s="25" t="s">
        <v>394</v>
      </c>
      <c r="E123" s="31" t="s">
        <v>12</v>
      </c>
      <c r="F123" s="9" t="s">
        <v>89</v>
      </c>
      <c r="G123" s="9" t="s">
        <v>179</v>
      </c>
      <c r="H123" s="16"/>
      <c r="I123" s="30">
        <f t="shared" si="16"/>
        <v>91.9</v>
      </c>
      <c r="J123" s="19">
        <f t="shared" si="11"/>
        <v>61.27</v>
      </c>
      <c r="K123" s="18">
        <f t="shared" si="12"/>
        <v>30.64</v>
      </c>
      <c r="L123" s="21">
        <v>84.33</v>
      </c>
      <c r="M123" s="18">
        <f t="shared" si="14"/>
        <v>42.17</v>
      </c>
      <c r="N123" s="18">
        <f t="shared" si="17"/>
        <v>72.81</v>
      </c>
      <c r="O123" s="17">
        <v>8</v>
      </c>
    </row>
    <row r="124" spans="1:15" ht="18" customHeight="1">
      <c r="A124" s="42"/>
      <c r="B124" s="16">
        <v>3</v>
      </c>
      <c r="C124" s="35" t="s">
        <v>379</v>
      </c>
      <c r="D124" s="25" t="s">
        <v>380</v>
      </c>
      <c r="E124" s="31" t="s">
        <v>12</v>
      </c>
      <c r="F124" s="9" t="s">
        <v>280</v>
      </c>
      <c r="G124" s="9" t="s">
        <v>412</v>
      </c>
      <c r="H124" s="16">
        <v>5</v>
      </c>
      <c r="I124" s="30">
        <f t="shared" si="16"/>
        <v>109.3</v>
      </c>
      <c r="J124" s="19">
        <f t="shared" si="11"/>
        <v>72.87</v>
      </c>
      <c r="K124" s="18">
        <f t="shared" si="12"/>
        <v>36.44</v>
      </c>
      <c r="L124" s="21">
        <v>72.33</v>
      </c>
      <c r="M124" s="18">
        <f t="shared" si="14"/>
        <v>36.17</v>
      </c>
      <c r="N124" s="18">
        <f t="shared" si="17"/>
        <v>72.61</v>
      </c>
      <c r="O124" s="17">
        <v>9</v>
      </c>
    </row>
    <row r="125" spans="1:15" ht="18" customHeight="1">
      <c r="A125" s="42"/>
      <c r="B125" s="16">
        <v>4</v>
      </c>
      <c r="C125" s="35" t="s">
        <v>405</v>
      </c>
      <c r="D125" s="28" t="s">
        <v>406</v>
      </c>
      <c r="E125" s="31" t="s">
        <v>12</v>
      </c>
      <c r="F125" s="9" t="s">
        <v>13</v>
      </c>
      <c r="G125" s="9" t="s">
        <v>294</v>
      </c>
      <c r="H125" s="16"/>
      <c r="I125" s="30">
        <f t="shared" si="16"/>
        <v>83.2</v>
      </c>
      <c r="J125" s="19">
        <f t="shared" si="11"/>
        <v>55.47</v>
      </c>
      <c r="K125" s="18">
        <f t="shared" si="12"/>
        <v>27.74</v>
      </c>
      <c r="L125" s="21">
        <v>89.67</v>
      </c>
      <c r="M125" s="18">
        <f t="shared" si="14"/>
        <v>44.84</v>
      </c>
      <c r="N125" s="18">
        <f t="shared" si="17"/>
        <v>72.58</v>
      </c>
      <c r="O125" s="17">
        <v>10</v>
      </c>
    </row>
    <row r="126" spans="1:15" ht="18" customHeight="1">
      <c r="A126" s="42"/>
      <c r="B126" s="16">
        <v>15</v>
      </c>
      <c r="C126" s="35" t="s">
        <v>399</v>
      </c>
      <c r="D126" s="28" t="s">
        <v>400</v>
      </c>
      <c r="E126" s="31" t="s">
        <v>12</v>
      </c>
      <c r="F126" s="9" t="s">
        <v>30</v>
      </c>
      <c r="G126" s="9" t="s">
        <v>103</v>
      </c>
      <c r="H126" s="16"/>
      <c r="I126" s="30">
        <f t="shared" si="16"/>
        <v>87.9</v>
      </c>
      <c r="J126" s="19">
        <f t="shared" si="11"/>
        <v>58.6</v>
      </c>
      <c r="K126" s="18">
        <f t="shared" si="12"/>
        <v>29.3</v>
      </c>
      <c r="L126" s="21">
        <v>86</v>
      </c>
      <c r="M126" s="18">
        <f t="shared" si="14"/>
        <v>43</v>
      </c>
      <c r="N126" s="18">
        <f t="shared" si="17"/>
        <v>72.3</v>
      </c>
      <c r="O126" s="17">
        <v>11</v>
      </c>
    </row>
    <row r="127" spans="1:15" ht="18" customHeight="1">
      <c r="A127" s="42"/>
      <c r="B127" s="16">
        <v>16</v>
      </c>
      <c r="C127" s="35" t="s">
        <v>403</v>
      </c>
      <c r="D127" s="28" t="s">
        <v>404</v>
      </c>
      <c r="E127" s="31" t="s">
        <v>12</v>
      </c>
      <c r="F127" s="9" t="s">
        <v>217</v>
      </c>
      <c r="G127" s="9" t="s">
        <v>360</v>
      </c>
      <c r="H127" s="16"/>
      <c r="I127" s="30">
        <f t="shared" si="16"/>
        <v>86.6</v>
      </c>
      <c r="J127" s="19">
        <f t="shared" si="11"/>
        <v>57.73</v>
      </c>
      <c r="K127" s="18">
        <f t="shared" si="12"/>
        <v>28.87</v>
      </c>
      <c r="L127" s="21">
        <v>86.67</v>
      </c>
      <c r="M127" s="18">
        <f t="shared" si="14"/>
        <v>43.34</v>
      </c>
      <c r="N127" s="18">
        <f t="shared" si="17"/>
        <v>72.21000000000001</v>
      </c>
      <c r="O127" s="17">
        <v>12</v>
      </c>
    </row>
    <row r="128" spans="1:15" ht="18" customHeight="1">
      <c r="A128" s="42"/>
      <c r="B128" s="16">
        <v>10</v>
      </c>
      <c r="C128" s="35" t="s">
        <v>395</v>
      </c>
      <c r="D128" s="28" t="s">
        <v>396</v>
      </c>
      <c r="E128" s="31" t="s">
        <v>15</v>
      </c>
      <c r="F128" s="9" t="s">
        <v>111</v>
      </c>
      <c r="G128" s="9" t="s">
        <v>22</v>
      </c>
      <c r="H128" s="16"/>
      <c r="I128" s="30">
        <f t="shared" si="16"/>
        <v>89.7</v>
      </c>
      <c r="J128" s="19">
        <f t="shared" si="11"/>
        <v>59.8</v>
      </c>
      <c r="K128" s="18">
        <f t="shared" si="12"/>
        <v>29.9</v>
      </c>
      <c r="L128" s="21">
        <v>83</v>
      </c>
      <c r="M128" s="18">
        <f t="shared" si="14"/>
        <v>41.5</v>
      </c>
      <c r="N128" s="18">
        <f t="shared" si="17"/>
        <v>71.4</v>
      </c>
      <c r="O128" s="17">
        <v>13</v>
      </c>
    </row>
    <row r="129" spans="1:15" ht="18" customHeight="1">
      <c r="A129" s="42"/>
      <c r="B129" s="16">
        <v>19</v>
      </c>
      <c r="C129" s="35" t="s">
        <v>409</v>
      </c>
      <c r="D129" s="25" t="s">
        <v>410</v>
      </c>
      <c r="E129" s="31" t="s">
        <v>12</v>
      </c>
      <c r="F129" s="9" t="s">
        <v>13</v>
      </c>
      <c r="G129" s="9" t="s">
        <v>224</v>
      </c>
      <c r="H129" s="16"/>
      <c r="I129" s="30">
        <f t="shared" si="16"/>
        <v>82.30000000000001</v>
      </c>
      <c r="J129" s="19">
        <f t="shared" si="11"/>
        <v>54.87</v>
      </c>
      <c r="K129" s="18">
        <f t="shared" si="12"/>
        <v>27.44</v>
      </c>
      <c r="L129" s="21">
        <v>84</v>
      </c>
      <c r="M129" s="18">
        <f t="shared" si="14"/>
        <v>42</v>
      </c>
      <c r="N129" s="18">
        <f t="shared" si="17"/>
        <v>69.44</v>
      </c>
      <c r="O129" s="17">
        <v>14</v>
      </c>
    </row>
    <row r="130" spans="1:15" ht="18" customHeight="1">
      <c r="A130" s="42"/>
      <c r="B130" s="16">
        <v>21</v>
      </c>
      <c r="C130" s="35" t="s">
        <v>401</v>
      </c>
      <c r="D130" s="25" t="s">
        <v>402</v>
      </c>
      <c r="E130" s="31" t="s">
        <v>12</v>
      </c>
      <c r="F130" s="9" t="s">
        <v>287</v>
      </c>
      <c r="G130" s="9" t="s">
        <v>223</v>
      </c>
      <c r="H130" s="16"/>
      <c r="I130" s="30">
        <f t="shared" si="16"/>
        <v>86.7</v>
      </c>
      <c r="J130" s="19">
        <f t="shared" si="11"/>
        <v>57.8</v>
      </c>
      <c r="K130" s="18">
        <f t="shared" si="12"/>
        <v>28.9</v>
      </c>
      <c r="L130" s="21">
        <v>81</v>
      </c>
      <c r="M130" s="18">
        <f t="shared" si="14"/>
        <v>40.5</v>
      </c>
      <c r="N130" s="18">
        <f t="shared" si="17"/>
        <v>69.4</v>
      </c>
      <c r="O130" s="17">
        <v>15</v>
      </c>
    </row>
    <row r="131" spans="1:15" ht="18" customHeight="1">
      <c r="A131" s="42"/>
      <c r="B131" s="16">
        <v>20</v>
      </c>
      <c r="C131" s="35" t="s">
        <v>407</v>
      </c>
      <c r="D131" s="25" t="s">
        <v>408</v>
      </c>
      <c r="E131" s="31" t="s">
        <v>12</v>
      </c>
      <c r="F131" s="9" t="s">
        <v>150</v>
      </c>
      <c r="G131" s="9" t="s">
        <v>28</v>
      </c>
      <c r="H131" s="16"/>
      <c r="I131" s="30">
        <f aca="true" t="shared" si="18" ref="I131:I162">F131*40%+G131*60%+H131</f>
        <v>82.5</v>
      </c>
      <c r="J131" s="19">
        <f aca="true" t="shared" si="19" ref="J131:J194">ROUND(I131/1.5,2)</f>
        <v>55</v>
      </c>
      <c r="K131" s="18">
        <f aca="true" t="shared" si="20" ref="K131:K194">ROUND(J131*50%,2)</f>
        <v>27.5</v>
      </c>
      <c r="L131" s="21">
        <v>82.33</v>
      </c>
      <c r="M131" s="18">
        <f t="shared" si="14"/>
        <v>41.17</v>
      </c>
      <c r="N131" s="18">
        <f t="shared" si="17"/>
        <v>68.67</v>
      </c>
      <c r="O131" s="17">
        <v>16</v>
      </c>
    </row>
    <row r="132" spans="1:15" ht="18" customHeight="1">
      <c r="A132" s="42"/>
      <c r="B132" s="16">
        <v>13</v>
      </c>
      <c r="C132" s="35" t="s">
        <v>391</v>
      </c>
      <c r="D132" s="28" t="s">
        <v>392</v>
      </c>
      <c r="E132" s="31" t="s">
        <v>12</v>
      </c>
      <c r="F132" s="9" t="s">
        <v>62</v>
      </c>
      <c r="G132" s="9" t="s">
        <v>89</v>
      </c>
      <c r="H132" s="16"/>
      <c r="I132" s="30">
        <f t="shared" si="18"/>
        <v>92.1</v>
      </c>
      <c r="J132" s="19">
        <f t="shared" si="19"/>
        <v>61.4</v>
      </c>
      <c r="K132" s="18">
        <f t="shared" si="20"/>
        <v>30.7</v>
      </c>
      <c r="L132" s="21">
        <v>73.67</v>
      </c>
      <c r="M132" s="18">
        <f t="shared" si="14"/>
        <v>36.84</v>
      </c>
      <c r="N132" s="18">
        <f t="shared" si="17"/>
        <v>67.54</v>
      </c>
      <c r="O132" s="17">
        <v>17</v>
      </c>
    </row>
    <row r="133" spans="1:15" ht="18" customHeight="1">
      <c r="A133" s="42"/>
      <c r="B133" s="16">
        <v>2</v>
      </c>
      <c r="C133" s="36" t="s">
        <v>583</v>
      </c>
      <c r="D133" s="31" t="s">
        <v>584</v>
      </c>
      <c r="E133" s="31" t="s">
        <v>12</v>
      </c>
      <c r="F133" s="39">
        <v>93</v>
      </c>
      <c r="G133" s="39">
        <v>73</v>
      </c>
      <c r="H133" s="16"/>
      <c r="I133" s="30">
        <f t="shared" si="18"/>
        <v>81</v>
      </c>
      <c r="J133" s="19">
        <f t="shared" si="19"/>
        <v>54</v>
      </c>
      <c r="K133" s="18">
        <f t="shared" si="20"/>
        <v>27</v>
      </c>
      <c r="L133" s="21">
        <v>77.67</v>
      </c>
      <c r="M133" s="18">
        <f t="shared" si="14"/>
        <v>38.84</v>
      </c>
      <c r="N133" s="18">
        <f t="shared" si="17"/>
        <v>65.84</v>
      </c>
      <c r="O133" s="17">
        <v>18</v>
      </c>
    </row>
    <row r="134" spans="1:15" ht="18" customHeight="1">
      <c r="A134" s="42" t="s">
        <v>422</v>
      </c>
      <c r="B134" s="16">
        <v>6</v>
      </c>
      <c r="C134" s="35" t="s">
        <v>417</v>
      </c>
      <c r="D134" s="26" t="s">
        <v>418</v>
      </c>
      <c r="E134" s="24" t="s">
        <v>12</v>
      </c>
      <c r="F134" s="8" t="s">
        <v>421</v>
      </c>
      <c r="G134" s="8" t="s">
        <v>72</v>
      </c>
      <c r="H134" s="16"/>
      <c r="I134" s="30">
        <f t="shared" si="18"/>
        <v>103.30000000000001</v>
      </c>
      <c r="J134" s="19">
        <f t="shared" si="19"/>
        <v>68.87</v>
      </c>
      <c r="K134" s="18">
        <f t="shared" si="20"/>
        <v>34.44</v>
      </c>
      <c r="L134" s="21">
        <v>81.33</v>
      </c>
      <c r="M134" s="18">
        <f t="shared" si="14"/>
        <v>40.67</v>
      </c>
      <c r="N134" s="18">
        <f t="shared" si="17"/>
        <v>75.11</v>
      </c>
      <c r="O134" s="17">
        <v>1</v>
      </c>
    </row>
    <row r="135" spans="1:15" ht="18" customHeight="1">
      <c r="A135" s="42"/>
      <c r="B135" s="16">
        <v>3</v>
      </c>
      <c r="C135" s="35" t="s">
        <v>419</v>
      </c>
      <c r="D135" s="26" t="s">
        <v>420</v>
      </c>
      <c r="E135" s="24" t="s">
        <v>12</v>
      </c>
      <c r="F135" s="8" t="s">
        <v>105</v>
      </c>
      <c r="G135" s="8" t="s">
        <v>220</v>
      </c>
      <c r="H135" s="16"/>
      <c r="I135" s="30">
        <f t="shared" si="18"/>
        <v>85.1</v>
      </c>
      <c r="J135" s="19">
        <f t="shared" si="19"/>
        <v>56.73</v>
      </c>
      <c r="K135" s="18">
        <f t="shared" si="20"/>
        <v>28.37</v>
      </c>
      <c r="L135" s="21">
        <v>81.67</v>
      </c>
      <c r="M135" s="18">
        <f t="shared" si="14"/>
        <v>40.84</v>
      </c>
      <c r="N135" s="18">
        <f t="shared" si="17"/>
        <v>69.21000000000001</v>
      </c>
      <c r="O135" s="17">
        <v>2</v>
      </c>
    </row>
    <row r="136" spans="1:15" ht="22.5" customHeight="1">
      <c r="A136" s="42" t="s">
        <v>448</v>
      </c>
      <c r="B136" s="16">
        <v>1</v>
      </c>
      <c r="C136" s="35" t="s">
        <v>423</v>
      </c>
      <c r="D136" s="28" t="s">
        <v>424</v>
      </c>
      <c r="E136" s="8" t="s">
        <v>12</v>
      </c>
      <c r="F136" s="22" t="s">
        <v>443</v>
      </c>
      <c r="G136" s="22" t="s">
        <v>375</v>
      </c>
      <c r="H136" s="16"/>
      <c r="I136" s="30">
        <f t="shared" si="18"/>
        <v>110.8</v>
      </c>
      <c r="J136" s="19">
        <f t="shared" si="19"/>
        <v>73.87</v>
      </c>
      <c r="K136" s="18">
        <f t="shared" si="20"/>
        <v>36.94</v>
      </c>
      <c r="L136" s="21">
        <v>82.33</v>
      </c>
      <c r="M136" s="18">
        <f t="shared" si="14"/>
        <v>41.17</v>
      </c>
      <c r="N136" s="18">
        <f t="shared" si="17"/>
        <v>78.11</v>
      </c>
      <c r="O136" s="17">
        <v>1</v>
      </c>
    </row>
    <row r="137" spans="1:15" ht="22.5" customHeight="1">
      <c r="A137" s="42"/>
      <c r="B137" s="16">
        <v>4</v>
      </c>
      <c r="C137" s="35" t="s">
        <v>425</v>
      </c>
      <c r="D137" s="28" t="s">
        <v>426</v>
      </c>
      <c r="E137" s="8" t="s">
        <v>12</v>
      </c>
      <c r="F137" s="22" t="s">
        <v>309</v>
      </c>
      <c r="G137" s="22" t="s">
        <v>283</v>
      </c>
      <c r="H137" s="16"/>
      <c r="I137" s="30">
        <f t="shared" si="18"/>
        <v>93</v>
      </c>
      <c r="J137" s="19">
        <f t="shared" si="19"/>
        <v>62</v>
      </c>
      <c r="K137" s="18">
        <f t="shared" si="20"/>
        <v>31</v>
      </c>
      <c r="L137" s="21">
        <v>85</v>
      </c>
      <c r="M137" s="18">
        <f t="shared" si="14"/>
        <v>42.5</v>
      </c>
      <c r="N137" s="18">
        <f t="shared" si="17"/>
        <v>73.5</v>
      </c>
      <c r="O137" s="17">
        <v>2</v>
      </c>
    </row>
    <row r="138" spans="1:15" ht="22.5" customHeight="1">
      <c r="A138" s="42"/>
      <c r="B138" s="16">
        <v>12</v>
      </c>
      <c r="C138" s="35" t="s">
        <v>429</v>
      </c>
      <c r="D138" s="28" t="s">
        <v>430</v>
      </c>
      <c r="E138" s="8" t="s">
        <v>15</v>
      </c>
      <c r="F138" s="22" t="s">
        <v>131</v>
      </c>
      <c r="G138" s="22" t="s">
        <v>220</v>
      </c>
      <c r="H138" s="16"/>
      <c r="I138" s="30">
        <f t="shared" si="18"/>
        <v>81.30000000000001</v>
      </c>
      <c r="J138" s="19">
        <f t="shared" si="19"/>
        <v>54.2</v>
      </c>
      <c r="K138" s="18">
        <f t="shared" si="20"/>
        <v>27.1</v>
      </c>
      <c r="L138" s="21">
        <v>88</v>
      </c>
      <c r="M138" s="18">
        <f t="shared" si="14"/>
        <v>44</v>
      </c>
      <c r="N138" s="18">
        <f t="shared" si="17"/>
        <v>71.1</v>
      </c>
      <c r="O138" s="17">
        <v>3</v>
      </c>
    </row>
    <row r="139" spans="1:15" ht="22.5" customHeight="1">
      <c r="A139" s="42"/>
      <c r="B139" s="16">
        <v>11</v>
      </c>
      <c r="C139" s="35" t="s">
        <v>427</v>
      </c>
      <c r="D139" s="28" t="s">
        <v>428</v>
      </c>
      <c r="E139" s="8" t="s">
        <v>15</v>
      </c>
      <c r="F139" s="22" t="s">
        <v>159</v>
      </c>
      <c r="G139" s="22" t="s">
        <v>292</v>
      </c>
      <c r="H139" s="16"/>
      <c r="I139" s="30">
        <f t="shared" si="18"/>
        <v>86.19999999999999</v>
      </c>
      <c r="J139" s="19">
        <f t="shared" si="19"/>
        <v>57.47</v>
      </c>
      <c r="K139" s="18">
        <f t="shared" si="20"/>
        <v>28.74</v>
      </c>
      <c r="L139" s="21">
        <v>83</v>
      </c>
      <c r="M139" s="18">
        <f t="shared" si="14"/>
        <v>41.5</v>
      </c>
      <c r="N139" s="18">
        <f t="shared" si="17"/>
        <v>70.24</v>
      </c>
      <c r="O139" s="17">
        <v>4</v>
      </c>
    </row>
    <row r="140" spans="1:15" ht="22.5" customHeight="1">
      <c r="A140" s="42"/>
      <c r="B140" s="16">
        <v>2</v>
      </c>
      <c r="C140" s="35" t="s">
        <v>433</v>
      </c>
      <c r="D140" s="28" t="s">
        <v>434</v>
      </c>
      <c r="E140" s="8" t="s">
        <v>12</v>
      </c>
      <c r="F140" s="22" t="s">
        <v>289</v>
      </c>
      <c r="G140" s="22" t="s">
        <v>32</v>
      </c>
      <c r="H140" s="16"/>
      <c r="I140" s="30">
        <f t="shared" si="18"/>
        <v>69.80000000000001</v>
      </c>
      <c r="J140" s="19">
        <f t="shared" si="19"/>
        <v>46.53</v>
      </c>
      <c r="K140" s="18">
        <f t="shared" si="20"/>
        <v>23.27</v>
      </c>
      <c r="L140" s="21">
        <v>91.67</v>
      </c>
      <c r="M140" s="18">
        <f t="shared" si="14"/>
        <v>45.84</v>
      </c>
      <c r="N140" s="18">
        <f t="shared" si="17"/>
        <v>69.11</v>
      </c>
      <c r="O140" s="17">
        <v>5</v>
      </c>
    </row>
    <row r="141" spans="1:15" ht="22.5" customHeight="1">
      <c r="A141" s="42"/>
      <c r="B141" s="16">
        <v>10</v>
      </c>
      <c r="C141" s="35" t="s">
        <v>431</v>
      </c>
      <c r="D141" s="28" t="s">
        <v>432</v>
      </c>
      <c r="E141" s="8" t="s">
        <v>15</v>
      </c>
      <c r="F141" s="22" t="s">
        <v>30</v>
      </c>
      <c r="G141" s="22" t="s">
        <v>444</v>
      </c>
      <c r="H141" s="16"/>
      <c r="I141" s="30">
        <f t="shared" si="18"/>
        <v>77.1</v>
      </c>
      <c r="J141" s="19">
        <f t="shared" si="19"/>
        <v>51.4</v>
      </c>
      <c r="K141" s="18">
        <f t="shared" si="20"/>
        <v>25.7</v>
      </c>
      <c r="L141" s="21">
        <v>83</v>
      </c>
      <c r="M141" s="18">
        <f t="shared" si="14"/>
        <v>41.5</v>
      </c>
      <c r="N141" s="18">
        <f t="shared" si="17"/>
        <v>67.2</v>
      </c>
      <c r="O141" s="17">
        <v>6</v>
      </c>
    </row>
    <row r="142" spans="1:15" ht="22.5" customHeight="1">
      <c r="A142" s="42"/>
      <c r="B142" s="16">
        <v>5</v>
      </c>
      <c r="C142" s="35" t="s">
        <v>437</v>
      </c>
      <c r="D142" s="28" t="s">
        <v>438</v>
      </c>
      <c r="E142" s="8" t="s">
        <v>12</v>
      </c>
      <c r="F142" s="22" t="s">
        <v>289</v>
      </c>
      <c r="G142" s="22" t="s">
        <v>446</v>
      </c>
      <c r="H142" s="16"/>
      <c r="I142" s="30">
        <f t="shared" si="18"/>
        <v>65.6</v>
      </c>
      <c r="J142" s="19">
        <f t="shared" si="19"/>
        <v>43.73</v>
      </c>
      <c r="K142" s="18">
        <f t="shared" si="20"/>
        <v>21.87</v>
      </c>
      <c r="L142" s="21">
        <v>86</v>
      </c>
      <c r="M142" s="18">
        <f t="shared" si="14"/>
        <v>43</v>
      </c>
      <c r="N142" s="18">
        <f t="shared" si="17"/>
        <v>64.87</v>
      </c>
      <c r="O142" s="17">
        <v>7</v>
      </c>
    </row>
    <row r="143" spans="1:15" ht="22.5" customHeight="1">
      <c r="A143" s="42"/>
      <c r="B143" s="16">
        <v>8</v>
      </c>
      <c r="C143" s="35" t="s">
        <v>435</v>
      </c>
      <c r="D143" s="28" t="s">
        <v>436</v>
      </c>
      <c r="E143" s="8" t="s">
        <v>15</v>
      </c>
      <c r="F143" s="22" t="s">
        <v>20</v>
      </c>
      <c r="G143" s="22" t="s">
        <v>445</v>
      </c>
      <c r="H143" s="16"/>
      <c r="I143" s="30">
        <f t="shared" si="18"/>
        <v>66.7</v>
      </c>
      <c r="J143" s="19">
        <f t="shared" si="19"/>
        <v>44.47</v>
      </c>
      <c r="K143" s="18">
        <f t="shared" si="20"/>
        <v>22.24</v>
      </c>
      <c r="L143" s="21">
        <v>82.67</v>
      </c>
      <c r="M143" s="18">
        <f t="shared" si="14"/>
        <v>41.34</v>
      </c>
      <c r="N143" s="18">
        <f t="shared" si="17"/>
        <v>63.58</v>
      </c>
      <c r="O143" s="17">
        <v>8</v>
      </c>
    </row>
    <row r="144" spans="1:15" ht="22.5" customHeight="1">
      <c r="A144" s="42"/>
      <c r="B144" s="16">
        <v>7</v>
      </c>
      <c r="C144" s="35" t="s">
        <v>441</v>
      </c>
      <c r="D144" s="28" t="s">
        <v>442</v>
      </c>
      <c r="E144" s="8" t="s">
        <v>12</v>
      </c>
      <c r="F144" s="22" t="s">
        <v>31</v>
      </c>
      <c r="G144" s="22" t="s">
        <v>447</v>
      </c>
      <c r="H144" s="16"/>
      <c r="I144" s="30">
        <f t="shared" si="18"/>
        <v>58.8</v>
      </c>
      <c r="J144" s="19">
        <f t="shared" si="19"/>
        <v>39.2</v>
      </c>
      <c r="K144" s="18">
        <f t="shared" si="20"/>
        <v>19.6</v>
      </c>
      <c r="L144" s="21">
        <v>85</v>
      </c>
      <c r="M144" s="18">
        <f t="shared" si="14"/>
        <v>42.5</v>
      </c>
      <c r="N144" s="18">
        <f t="shared" si="17"/>
        <v>62.1</v>
      </c>
      <c r="O144" s="17">
        <v>9</v>
      </c>
    </row>
    <row r="145" spans="1:15" ht="22.5" customHeight="1">
      <c r="A145" s="42"/>
      <c r="B145" s="16">
        <v>9</v>
      </c>
      <c r="C145" s="35" t="s">
        <v>439</v>
      </c>
      <c r="D145" s="28" t="s">
        <v>440</v>
      </c>
      <c r="E145" s="8" t="s">
        <v>12</v>
      </c>
      <c r="F145" s="22" t="s">
        <v>300</v>
      </c>
      <c r="G145" s="22" t="s">
        <v>445</v>
      </c>
      <c r="H145" s="16"/>
      <c r="I145" s="30">
        <f t="shared" si="18"/>
        <v>61.3</v>
      </c>
      <c r="J145" s="19">
        <f t="shared" si="19"/>
        <v>40.87</v>
      </c>
      <c r="K145" s="18">
        <f t="shared" si="20"/>
        <v>20.44</v>
      </c>
      <c r="L145" s="21">
        <v>76.67</v>
      </c>
      <c r="M145" s="18">
        <f t="shared" si="14"/>
        <v>38.34</v>
      </c>
      <c r="N145" s="18">
        <f t="shared" si="17"/>
        <v>58.78</v>
      </c>
      <c r="O145" s="17">
        <v>10</v>
      </c>
    </row>
    <row r="146" spans="1:15" ht="22.5" customHeight="1">
      <c r="A146" s="42" t="s">
        <v>453</v>
      </c>
      <c r="B146" s="16">
        <v>2</v>
      </c>
      <c r="C146" s="37" t="s">
        <v>449</v>
      </c>
      <c r="D146" s="33" t="s">
        <v>450</v>
      </c>
      <c r="E146" s="32" t="s">
        <v>12</v>
      </c>
      <c r="F146" s="34" t="s">
        <v>309</v>
      </c>
      <c r="G146" s="34" t="s">
        <v>163</v>
      </c>
      <c r="H146" s="16"/>
      <c r="I146" s="30">
        <f t="shared" si="18"/>
        <v>91.2</v>
      </c>
      <c r="J146" s="19">
        <f t="shared" si="19"/>
        <v>60.8</v>
      </c>
      <c r="K146" s="18">
        <f t="shared" si="20"/>
        <v>30.4</v>
      </c>
      <c r="L146" s="21">
        <v>89.33</v>
      </c>
      <c r="M146" s="18">
        <f t="shared" si="14"/>
        <v>44.67</v>
      </c>
      <c r="N146" s="18">
        <f t="shared" si="17"/>
        <v>75.07</v>
      </c>
      <c r="O146" s="17">
        <v>1</v>
      </c>
    </row>
    <row r="147" spans="1:15" ht="22.5" customHeight="1">
      <c r="A147" s="42"/>
      <c r="B147" s="16">
        <v>1</v>
      </c>
      <c r="C147" s="37" t="s">
        <v>451</v>
      </c>
      <c r="D147" s="33" t="s">
        <v>452</v>
      </c>
      <c r="E147" s="32" t="s">
        <v>12</v>
      </c>
      <c r="F147" s="34" t="s">
        <v>282</v>
      </c>
      <c r="G147" s="34" t="s">
        <v>446</v>
      </c>
      <c r="H147" s="16"/>
      <c r="I147" s="30">
        <f t="shared" si="18"/>
        <v>67</v>
      </c>
      <c r="J147" s="19">
        <f t="shared" si="19"/>
        <v>44.67</v>
      </c>
      <c r="K147" s="18">
        <f t="shared" si="20"/>
        <v>22.34</v>
      </c>
      <c r="L147" s="21">
        <v>84.67</v>
      </c>
      <c r="M147" s="18">
        <f t="shared" si="14"/>
        <v>42.34</v>
      </c>
      <c r="N147" s="18">
        <f t="shared" si="17"/>
        <v>64.68</v>
      </c>
      <c r="O147" s="17">
        <v>2</v>
      </c>
    </row>
    <row r="148" spans="1:15" ht="22.5" customHeight="1">
      <c r="A148" s="42" t="s">
        <v>465</v>
      </c>
      <c r="B148" s="16">
        <v>2</v>
      </c>
      <c r="C148" s="38" t="s">
        <v>454</v>
      </c>
      <c r="D148" s="27" t="s">
        <v>455</v>
      </c>
      <c r="E148" s="22" t="s">
        <v>12</v>
      </c>
      <c r="F148" s="9" t="s">
        <v>297</v>
      </c>
      <c r="G148" s="9" t="s">
        <v>66</v>
      </c>
      <c r="H148" s="16"/>
      <c r="I148" s="30">
        <f t="shared" si="18"/>
        <v>74</v>
      </c>
      <c r="J148" s="19">
        <f t="shared" si="19"/>
        <v>49.33</v>
      </c>
      <c r="K148" s="18">
        <f t="shared" si="20"/>
        <v>24.67</v>
      </c>
      <c r="L148" s="21">
        <v>83.33</v>
      </c>
      <c r="M148" s="18">
        <f t="shared" si="14"/>
        <v>41.67</v>
      </c>
      <c r="N148" s="18">
        <f t="shared" si="17"/>
        <v>66.34</v>
      </c>
      <c r="O148" s="17">
        <v>1</v>
      </c>
    </row>
    <row r="149" spans="1:15" ht="22.5" customHeight="1">
      <c r="A149" s="42"/>
      <c r="B149" s="16">
        <v>4</v>
      </c>
      <c r="C149" s="35" t="s">
        <v>458</v>
      </c>
      <c r="D149" s="26" t="s">
        <v>459</v>
      </c>
      <c r="E149" s="22" t="s">
        <v>12</v>
      </c>
      <c r="F149" s="9" t="s">
        <v>362</v>
      </c>
      <c r="G149" s="9" t="s">
        <v>462</v>
      </c>
      <c r="H149" s="16"/>
      <c r="I149" s="30">
        <f t="shared" si="18"/>
        <v>60.199999999999996</v>
      </c>
      <c r="J149" s="19">
        <f t="shared" si="19"/>
        <v>40.13</v>
      </c>
      <c r="K149" s="18">
        <f t="shared" si="20"/>
        <v>20.07</v>
      </c>
      <c r="L149" s="21">
        <v>89.67</v>
      </c>
      <c r="M149" s="18">
        <f t="shared" si="14"/>
        <v>44.84</v>
      </c>
      <c r="N149" s="18">
        <f t="shared" si="17"/>
        <v>64.91</v>
      </c>
      <c r="O149" s="17">
        <v>2</v>
      </c>
    </row>
    <row r="150" spans="1:15" ht="22.5" customHeight="1">
      <c r="A150" s="42"/>
      <c r="B150" s="16">
        <v>3</v>
      </c>
      <c r="C150" s="38" t="s">
        <v>456</v>
      </c>
      <c r="D150" s="27" t="s">
        <v>457</v>
      </c>
      <c r="E150" s="22" t="s">
        <v>12</v>
      </c>
      <c r="F150" s="9" t="s">
        <v>364</v>
      </c>
      <c r="G150" s="9" t="s">
        <v>28</v>
      </c>
      <c r="H150" s="16"/>
      <c r="I150" s="30">
        <f t="shared" si="18"/>
        <v>66.9</v>
      </c>
      <c r="J150" s="19">
        <f t="shared" si="19"/>
        <v>44.6</v>
      </c>
      <c r="K150" s="18">
        <f t="shared" si="20"/>
        <v>22.3</v>
      </c>
      <c r="L150" s="21">
        <v>80.67</v>
      </c>
      <c r="M150" s="18">
        <f t="shared" si="14"/>
        <v>40.34</v>
      </c>
      <c r="N150" s="18">
        <f t="shared" si="17"/>
        <v>62.64</v>
      </c>
      <c r="O150" s="17">
        <v>3</v>
      </c>
    </row>
    <row r="151" spans="1:15" ht="22.5" customHeight="1">
      <c r="A151" s="42"/>
      <c r="B151" s="16">
        <v>1</v>
      </c>
      <c r="C151" s="35" t="s">
        <v>460</v>
      </c>
      <c r="D151" s="26" t="s">
        <v>461</v>
      </c>
      <c r="E151" s="22" t="s">
        <v>12</v>
      </c>
      <c r="F151" s="9" t="s">
        <v>463</v>
      </c>
      <c r="G151" s="9" t="s">
        <v>464</v>
      </c>
      <c r="H151" s="16"/>
      <c r="I151" s="30">
        <f t="shared" si="18"/>
        <v>48.7</v>
      </c>
      <c r="J151" s="19">
        <f t="shared" si="19"/>
        <v>32.47</v>
      </c>
      <c r="K151" s="18">
        <f t="shared" si="20"/>
        <v>16.24</v>
      </c>
      <c r="L151" s="21">
        <v>85.67</v>
      </c>
      <c r="M151" s="18">
        <f aca="true" t="shared" si="21" ref="M151:M175">ROUND(L151*50%,2)</f>
        <v>42.84</v>
      </c>
      <c r="N151" s="18">
        <f aca="true" t="shared" si="22" ref="N151:N182">M151+K151</f>
        <v>59.08</v>
      </c>
      <c r="O151" s="17">
        <v>4</v>
      </c>
    </row>
    <row r="152" spans="1:15" ht="21" customHeight="1">
      <c r="A152" s="42" t="s">
        <v>472</v>
      </c>
      <c r="B152" s="16">
        <v>2</v>
      </c>
      <c r="C152" s="35" t="s">
        <v>466</v>
      </c>
      <c r="D152" s="27" t="s">
        <v>467</v>
      </c>
      <c r="E152" s="22" t="s">
        <v>65</v>
      </c>
      <c r="F152" s="9" t="s">
        <v>84</v>
      </c>
      <c r="G152" s="9" t="s">
        <v>53</v>
      </c>
      <c r="H152" s="16"/>
      <c r="I152" s="30">
        <f t="shared" si="18"/>
        <v>103.4</v>
      </c>
      <c r="J152" s="19">
        <f t="shared" si="19"/>
        <v>68.93</v>
      </c>
      <c r="K152" s="18">
        <f t="shared" si="20"/>
        <v>34.47</v>
      </c>
      <c r="L152" s="21">
        <v>82.67</v>
      </c>
      <c r="M152" s="18">
        <f t="shared" si="21"/>
        <v>41.34</v>
      </c>
      <c r="N152" s="18">
        <f t="shared" si="22"/>
        <v>75.81</v>
      </c>
      <c r="O152" s="17">
        <v>1</v>
      </c>
    </row>
    <row r="153" spans="1:15" ht="21" customHeight="1">
      <c r="A153" s="42"/>
      <c r="B153" s="16">
        <v>9</v>
      </c>
      <c r="C153" s="35" t="s">
        <v>468</v>
      </c>
      <c r="D153" s="26" t="s">
        <v>469</v>
      </c>
      <c r="E153" s="22" t="s">
        <v>65</v>
      </c>
      <c r="F153" s="9" t="s">
        <v>470</v>
      </c>
      <c r="G153" s="9" t="s">
        <v>471</v>
      </c>
      <c r="H153" s="16"/>
      <c r="I153" s="30">
        <f t="shared" si="18"/>
        <v>59.1</v>
      </c>
      <c r="J153" s="19">
        <f t="shared" si="19"/>
        <v>39.4</v>
      </c>
      <c r="K153" s="18">
        <f t="shared" si="20"/>
        <v>19.7</v>
      </c>
      <c r="L153" s="21">
        <v>86.5</v>
      </c>
      <c r="M153" s="18">
        <f t="shared" si="21"/>
        <v>43.25</v>
      </c>
      <c r="N153" s="18">
        <f t="shared" si="22"/>
        <v>62.95</v>
      </c>
      <c r="O153" s="17">
        <v>2</v>
      </c>
    </row>
    <row r="154" spans="1:15" ht="21" customHeight="1">
      <c r="A154" s="42" t="s">
        <v>487</v>
      </c>
      <c r="B154" s="16">
        <v>1</v>
      </c>
      <c r="C154" s="35" t="s">
        <v>473</v>
      </c>
      <c r="D154" s="27" t="s">
        <v>474</v>
      </c>
      <c r="E154" s="22" t="s">
        <v>12</v>
      </c>
      <c r="F154" s="9" t="s">
        <v>14</v>
      </c>
      <c r="G154" s="9" t="s">
        <v>285</v>
      </c>
      <c r="H154" s="16"/>
      <c r="I154" s="30">
        <f t="shared" si="18"/>
        <v>105.9</v>
      </c>
      <c r="J154" s="19">
        <f t="shared" si="19"/>
        <v>70.6</v>
      </c>
      <c r="K154" s="18">
        <f t="shared" si="20"/>
        <v>35.3</v>
      </c>
      <c r="L154" s="21">
        <v>89</v>
      </c>
      <c r="M154" s="18">
        <f t="shared" si="21"/>
        <v>44.5</v>
      </c>
      <c r="N154" s="18">
        <f t="shared" si="22"/>
        <v>79.8</v>
      </c>
      <c r="O154" s="17">
        <v>1</v>
      </c>
    </row>
    <row r="155" spans="1:15" ht="21" customHeight="1">
      <c r="A155" s="42"/>
      <c r="B155" s="16">
        <v>3</v>
      </c>
      <c r="C155" s="35" t="s">
        <v>475</v>
      </c>
      <c r="D155" s="27" t="s">
        <v>476</v>
      </c>
      <c r="E155" s="22" t="s">
        <v>12</v>
      </c>
      <c r="F155" s="9" t="s">
        <v>89</v>
      </c>
      <c r="G155" s="9" t="s">
        <v>357</v>
      </c>
      <c r="H155" s="16"/>
      <c r="I155" s="30">
        <f t="shared" si="18"/>
        <v>90.4</v>
      </c>
      <c r="J155" s="19">
        <f t="shared" si="19"/>
        <v>60.27</v>
      </c>
      <c r="K155" s="18">
        <f t="shared" si="20"/>
        <v>30.14</v>
      </c>
      <c r="L155" s="21">
        <v>85.33</v>
      </c>
      <c r="M155" s="18">
        <f t="shared" si="21"/>
        <v>42.67</v>
      </c>
      <c r="N155" s="18">
        <f t="shared" si="22"/>
        <v>72.81</v>
      </c>
      <c r="O155" s="17">
        <v>2</v>
      </c>
    </row>
    <row r="156" spans="1:15" ht="21" customHeight="1">
      <c r="A156" s="42"/>
      <c r="B156" s="16">
        <v>4</v>
      </c>
      <c r="C156" s="35" t="s">
        <v>477</v>
      </c>
      <c r="D156" s="26" t="s">
        <v>478</v>
      </c>
      <c r="E156" s="22" t="s">
        <v>12</v>
      </c>
      <c r="F156" s="9" t="s">
        <v>485</v>
      </c>
      <c r="G156" s="9" t="s">
        <v>486</v>
      </c>
      <c r="H156" s="16"/>
      <c r="I156" s="30">
        <f t="shared" si="18"/>
        <v>83.6</v>
      </c>
      <c r="J156" s="19">
        <f t="shared" si="19"/>
        <v>55.73</v>
      </c>
      <c r="K156" s="18">
        <f t="shared" si="20"/>
        <v>27.87</v>
      </c>
      <c r="L156" s="21">
        <v>84</v>
      </c>
      <c r="M156" s="18">
        <f t="shared" si="21"/>
        <v>42</v>
      </c>
      <c r="N156" s="18">
        <f t="shared" si="22"/>
        <v>69.87</v>
      </c>
      <c r="O156" s="17">
        <v>3</v>
      </c>
    </row>
    <row r="157" spans="1:15" ht="21" customHeight="1">
      <c r="A157" s="42"/>
      <c r="B157" s="16">
        <v>7</v>
      </c>
      <c r="C157" s="35" t="s">
        <v>481</v>
      </c>
      <c r="D157" s="27" t="s">
        <v>482</v>
      </c>
      <c r="E157" s="22" t="s">
        <v>12</v>
      </c>
      <c r="F157" s="9" t="s">
        <v>23</v>
      </c>
      <c r="G157" s="9" t="s">
        <v>290</v>
      </c>
      <c r="H157" s="16"/>
      <c r="I157" s="30">
        <f t="shared" si="18"/>
        <v>75.3</v>
      </c>
      <c r="J157" s="19">
        <f t="shared" si="19"/>
        <v>50.2</v>
      </c>
      <c r="K157" s="18">
        <f t="shared" si="20"/>
        <v>25.1</v>
      </c>
      <c r="L157" s="21">
        <v>87.67</v>
      </c>
      <c r="M157" s="18">
        <f t="shared" si="21"/>
        <v>43.84</v>
      </c>
      <c r="N157" s="18">
        <f t="shared" si="22"/>
        <v>68.94</v>
      </c>
      <c r="O157" s="17">
        <v>4</v>
      </c>
    </row>
    <row r="158" spans="1:15" ht="21" customHeight="1">
      <c r="A158" s="42"/>
      <c r="B158" s="16">
        <v>8</v>
      </c>
      <c r="C158" s="35" t="s">
        <v>483</v>
      </c>
      <c r="D158" s="26" t="s">
        <v>484</v>
      </c>
      <c r="E158" s="22" t="s">
        <v>15</v>
      </c>
      <c r="F158" s="9" t="s">
        <v>66</v>
      </c>
      <c r="G158" s="9" t="s">
        <v>444</v>
      </c>
      <c r="H158" s="16"/>
      <c r="I158" s="30">
        <f t="shared" si="18"/>
        <v>71.5</v>
      </c>
      <c r="J158" s="19">
        <f t="shared" si="19"/>
        <v>47.67</v>
      </c>
      <c r="K158" s="18">
        <f t="shared" si="20"/>
        <v>23.84</v>
      </c>
      <c r="L158" s="21">
        <v>89.5</v>
      </c>
      <c r="M158" s="18">
        <f t="shared" si="21"/>
        <v>44.75</v>
      </c>
      <c r="N158" s="18">
        <f t="shared" si="22"/>
        <v>68.59</v>
      </c>
      <c r="O158" s="17">
        <v>5</v>
      </c>
    </row>
    <row r="159" spans="1:15" ht="21" customHeight="1">
      <c r="A159" s="42"/>
      <c r="B159" s="16">
        <v>5</v>
      </c>
      <c r="C159" s="35" t="s">
        <v>479</v>
      </c>
      <c r="D159" s="27" t="s">
        <v>480</v>
      </c>
      <c r="E159" s="22" t="s">
        <v>12</v>
      </c>
      <c r="F159" s="9" t="s">
        <v>358</v>
      </c>
      <c r="G159" s="9" t="s">
        <v>183</v>
      </c>
      <c r="H159" s="16"/>
      <c r="I159" s="30">
        <f t="shared" si="18"/>
        <v>80.19999999999999</v>
      </c>
      <c r="J159" s="19">
        <f t="shared" si="19"/>
        <v>53.47</v>
      </c>
      <c r="K159" s="18">
        <f t="shared" si="20"/>
        <v>26.74</v>
      </c>
      <c r="L159" s="21">
        <v>82</v>
      </c>
      <c r="M159" s="18">
        <f t="shared" si="21"/>
        <v>41</v>
      </c>
      <c r="N159" s="18">
        <f t="shared" si="22"/>
        <v>67.74</v>
      </c>
      <c r="O159" s="17">
        <v>6</v>
      </c>
    </row>
    <row r="160" spans="1:15" ht="21" customHeight="1">
      <c r="A160" s="42" t="s">
        <v>492</v>
      </c>
      <c r="B160" s="16">
        <v>5</v>
      </c>
      <c r="C160" s="35" t="s">
        <v>488</v>
      </c>
      <c r="D160" s="27" t="s">
        <v>489</v>
      </c>
      <c r="E160" s="22" t="s">
        <v>12</v>
      </c>
      <c r="F160" s="9" t="s">
        <v>309</v>
      </c>
      <c r="G160" s="9" t="s">
        <v>217</v>
      </c>
      <c r="H160" s="16"/>
      <c r="I160" s="30">
        <f t="shared" si="18"/>
        <v>107.7</v>
      </c>
      <c r="J160" s="19">
        <f t="shared" si="19"/>
        <v>71.8</v>
      </c>
      <c r="K160" s="18">
        <f t="shared" si="20"/>
        <v>35.9</v>
      </c>
      <c r="L160" s="21">
        <v>80.95</v>
      </c>
      <c r="M160" s="18">
        <f t="shared" si="21"/>
        <v>40.48</v>
      </c>
      <c r="N160" s="18">
        <f t="shared" si="22"/>
        <v>76.38</v>
      </c>
      <c r="O160" s="17">
        <v>1</v>
      </c>
    </row>
    <row r="161" spans="1:15" ht="21" customHeight="1">
      <c r="A161" s="42"/>
      <c r="B161" s="16">
        <v>3</v>
      </c>
      <c r="C161" s="35" t="s">
        <v>490</v>
      </c>
      <c r="D161" s="26" t="s">
        <v>491</v>
      </c>
      <c r="E161" s="22" t="s">
        <v>12</v>
      </c>
      <c r="F161" s="9" t="s">
        <v>183</v>
      </c>
      <c r="G161" s="9" t="s">
        <v>163</v>
      </c>
      <c r="H161" s="16"/>
      <c r="I161" s="30">
        <f t="shared" si="18"/>
        <v>81.6</v>
      </c>
      <c r="J161" s="19">
        <f t="shared" si="19"/>
        <v>54.4</v>
      </c>
      <c r="K161" s="18">
        <f t="shared" si="20"/>
        <v>27.2</v>
      </c>
      <c r="L161" s="21">
        <v>83.57</v>
      </c>
      <c r="M161" s="18">
        <f t="shared" si="21"/>
        <v>41.79</v>
      </c>
      <c r="N161" s="18">
        <f t="shared" si="22"/>
        <v>68.99</v>
      </c>
      <c r="O161" s="17">
        <v>2</v>
      </c>
    </row>
    <row r="162" spans="1:15" ht="21" customHeight="1">
      <c r="A162" s="42" t="s">
        <v>509</v>
      </c>
      <c r="B162" s="16">
        <v>8</v>
      </c>
      <c r="C162" s="35" t="s">
        <v>495</v>
      </c>
      <c r="D162" s="27" t="s">
        <v>496</v>
      </c>
      <c r="E162" s="22" t="s">
        <v>15</v>
      </c>
      <c r="F162" s="9" t="s">
        <v>22</v>
      </c>
      <c r="G162" s="9" t="s">
        <v>111</v>
      </c>
      <c r="H162" s="16"/>
      <c r="I162" s="30">
        <f t="shared" si="18"/>
        <v>94.3</v>
      </c>
      <c r="J162" s="19">
        <f t="shared" si="19"/>
        <v>62.87</v>
      </c>
      <c r="K162" s="18">
        <f t="shared" si="20"/>
        <v>31.44</v>
      </c>
      <c r="L162" s="21">
        <v>87.03</v>
      </c>
      <c r="M162" s="18">
        <f t="shared" si="21"/>
        <v>43.52</v>
      </c>
      <c r="N162" s="18">
        <f t="shared" si="22"/>
        <v>74.96000000000001</v>
      </c>
      <c r="O162" s="17">
        <v>1</v>
      </c>
    </row>
    <row r="163" spans="1:15" ht="21" customHeight="1">
      <c r="A163" s="42"/>
      <c r="B163" s="16">
        <v>1</v>
      </c>
      <c r="C163" s="35" t="s">
        <v>493</v>
      </c>
      <c r="D163" s="27" t="s">
        <v>494</v>
      </c>
      <c r="E163" s="22" t="s">
        <v>12</v>
      </c>
      <c r="F163" s="9" t="s">
        <v>289</v>
      </c>
      <c r="G163" s="9" t="s">
        <v>412</v>
      </c>
      <c r="H163" s="16"/>
      <c r="I163" s="30">
        <f aca="true" t="shared" si="23" ref="I163:I194">F163*40%+G163*60%+H163</f>
        <v>96.5</v>
      </c>
      <c r="J163" s="19">
        <f t="shared" si="19"/>
        <v>64.33</v>
      </c>
      <c r="K163" s="18">
        <f t="shared" si="20"/>
        <v>32.17</v>
      </c>
      <c r="L163" s="21">
        <v>84.32</v>
      </c>
      <c r="M163" s="18">
        <f t="shared" si="21"/>
        <v>42.16</v>
      </c>
      <c r="N163" s="18">
        <f t="shared" si="22"/>
        <v>74.33</v>
      </c>
      <c r="O163" s="17">
        <v>2</v>
      </c>
    </row>
    <row r="164" spans="1:15" ht="21" customHeight="1">
      <c r="A164" s="42"/>
      <c r="B164" s="16">
        <v>11</v>
      </c>
      <c r="C164" s="35" t="s">
        <v>499</v>
      </c>
      <c r="D164" s="27" t="s">
        <v>500</v>
      </c>
      <c r="E164" s="22" t="s">
        <v>12</v>
      </c>
      <c r="F164" s="9" t="s">
        <v>104</v>
      </c>
      <c r="G164" s="9" t="s">
        <v>31</v>
      </c>
      <c r="H164" s="16"/>
      <c r="I164" s="30">
        <f t="shared" si="23"/>
        <v>71.8</v>
      </c>
      <c r="J164" s="19">
        <f t="shared" si="19"/>
        <v>47.87</v>
      </c>
      <c r="K164" s="18">
        <f t="shared" si="20"/>
        <v>23.94</v>
      </c>
      <c r="L164" s="21">
        <v>79.75</v>
      </c>
      <c r="M164" s="18">
        <f t="shared" si="21"/>
        <v>39.88</v>
      </c>
      <c r="N164" s="18">
        <f t="shared" si="22"/>
        <v>63.82000000000001</v>
      </c>
      <c r="O164" s="17">
        <v>3</v>
      </c>
    </row>
    <row r="165" spans="1:15" ht="21" customHeight="1">
      <c r="A165" s="42"/>
      <c r="B165" s="16">
        <v>4</v>
      </c>
      <c r="C165" s="35" t="s">
        <v>501</v>
      </c>
      <c r="D165" s="27" t="s">
        <v>502</v>
      </c>
      <c r="E165" s="22" t="s">
        <v>12</v>
      </c>
      <c r="F165" s="9" t="s">
        <v>505</v>
      </c>
      <c r="G165" s="9" t="s">
        <v>506</v>
      </c>
      <c r="H165" s="16"/>
      <c r="I165" s="30">
        <f t="shared" si="23"/>
        <v>67.6</v>
      </c>
      <c r="J165" s="19">
        <f t="shared" si="19"/>
        <v>45.07</v>
      </c>
      <c r="K165" s="18">
        <f t="shared" si="20"/>
        <v>22.54</v>
      </c>
      <c r="L165" s="21">
        <v>79.93</v>
      </c>
      <c r="M165" s="18">
        <f t="shared" si="21"/>
        <v>39.97</v>
      </c>
      <c r="N165" s="18">
        <f t="shared" si="22"/>
        <v>62.51</v>
      </c>
      <c r="O165" s="17">
        <v>4</v>
      </c>
    </row>
    <row r="166" spans="1:15" ht="21" customHeight="1">
      <c r="A166" s="42"/>
      <c r="B166" s="16">
        <v>6</v>
      </c>
      <c r="C166" s="35" t="s">
        <v>497</v>
      </c>
      <c r="D166" s="27" t="s">
        <v>498</v>
      </c>
      <c r="E166" s="22" t="s">
        <v>15</v>
      </c>
      <c r="F166" s="9" t="s">
        <v>485</v>
      </c>
      <c r="G166" s="9" t="s">
        <v>22</v>
      </c>
      <c r="H166" s="16"/>
      <c r="I166" s="30">
        <f t="shared" si="23"/>
        <v>79.1</v>
      </c>
      <c r="J166" s="19">
        <f t="shared" si="19"/>
        <v>52.73</v>
      </c>
      <c r="K166" s="18">
        <f t="shared" si="20"/>
        <v>26.37</v>
      </c>
      <c r="L166" s="21">
        <v>71.42</v>
      </c>
      <c r="M166" s="18">
        <f t="shared" si="21"/>
        <v>35.71</v>
      </c>
      <c r="N166" s="18">
        <f t="shared" si="22"/>
        <v>62.08</v>
      </c>
      <c r="O166" s="17">
        <v>5</v>
      </c>
    </row>
    <row r="167" spans="1:15" ht="21" customHeight="1">
      <c r="A167" s="42"/>
      <c r="B167" s="16">
        <v>7</v>
      </c>
      <c r="C167" s="35" t="s">
        <v>503</v>
      </c>
      <c r="D167" s="27" t="s">
        <v>504</v>
      </c>
      <c r="E167" s="22" t="s">
        <v>15</v>
      </c>
      <c r="F167" s="9" t="s">
        <v>507</v>
      </c>
      <c r="G167" s="9" t="s">
        <v>508</v>
      </c>
      <c r="H167" s="16"/>
      <c r="I167" s="30">
        <f t="shared" si="23"/>
        <v>56.3</v>
      </c>
      <c r="J167" s="19">
        <f t="shared" si="19"/>
        <v>37.53</v>
      </c>
      <c r="K167" s="18">
        <f t="shared" si="20"/>
        <v>18.77</v>
      </c>
      <c r="L167" s="21">
        <v>71.1</v>
      </c>
      <c r="M167" s="18">
        <f t="shared" si="21"/>
        <v>35.55</v>
      </c>
      <c r="N167" s="18">
        <f t="shared" si="22"/>
        <v>54.31999999999999</v>
      </c>
      <c r="O167" s="17">
        <v>6</v>
      </c>
    </row>
    <row r="168" spans="1:15" ht="32.25" customHeight="1">
      <c r="A168" s="3" t="s">
        <v>512</v>
      </c>
      <c r="B168" s="16">
        <v>10</v>
      </c>
      <c r="C168" s="35" t="s">
        <v>510</v>
      </c>
      <c r="D168" s="27" t="s">
        <v>511</v>
      </c>
      <c r="E168" s="22" t="s">
        <v>154</v>
      </c>
      <c r="F168" s="9" t="s">
        <v>118</v>
      </c>
      <c r="G168" s="9" t="s">
        <v>224</v>
      </c>
      <c r="H168" s="16"/>
      <c r="I168" s="30">
        <f t="shared" si="23"/>
        <v>72.3</v>
      </c>
      <c r="J168" s="19">
        <f t="shared" si="19"/>
        <v>48.2</v>
      </c>
      <c r="K168" s="18">
        <f t="shared" si="20"/>
        <v>24.1</v>
      </c>
      <c r="L168" s="21">
        <v>78.67</v>
      </c>
      <c r="M168" s="18">
        <f t="shared" si="21"/>
        <v>39.34</v>
      </c>
      <c r="N168" s="18">
        <f t="shared" si="22"/>
        <v>63.440000000000005</v>
      </c>
      <c r="O168" s="17">
        <v>1</v>
      </c>
    </row>
    <row r="169" spans="1:15" ht="24" customHeight="1">
      <c r="A169" s="42" t="s">
        <v>529</v>
      </c>
      <c r="B169" s="16">
        <v>12</v>
      </c>
      <c r="C169" s="35" t="s">
        <v>513</v>
      </c>
      <c r="D169" s="27" t="s">
        <v>514</v>
      </c>
      <c r="E169" s="22" t="s">
        <v>12</v>
      </c>
      <c r="F169" s="9" t="s">
        <v>443</v>
      </c>
      <c r="G169" s="9" t="s">
        <v>25</v>
      </c>
      <c r="H169" s="16"/>
      <c r="I169" s="30">
        <f t="shared" si="23"/>
        <v>108.4</v>
      </c>
      <c r="J169" s="19">
        <f t="shared" si="19"/>
        <v>72.27</v>
      </c>
      <c r="K169" s="18">
        <f t="shared" si="20"/>
        <v>36.14</v>
      </c>
      <c r="L169" s="21">
        <v>91</v>
      </c>
      <c r="M169" s="18">
        <f t="shared" si="21"/>
        <v>45.5</v>
      </c>
      <c r="N169" s="18">
        <f t="shared" si="22"/>
        <v>81.64</v>
      </c>
      <c r="O169" s="17">
        <v>1</v>
      </c>
    </row>
    <row r="170" spans="1:15" ht="24" customHeight="1">
      <c r="A170" s="42"/>
      <c r="B170" s="16">
        <v>3</v>
      </c>
      <c r="C170" s="35" t="s">
        <v>515</v>
      </c>
      <c r="D170" s="26" t="s">
        <v>516</v>
      </c>
      <c r="E170" s="22" t="s">
        <v>12</v>
      </c>
      <c r="F170" s="9" t="s">
        <v>421</v>
      </c>
      <c r="G170" s="9" t="s">
        <v>288</v>
      </c>
      <c r="H170" s="16"/>
      <c r="I170" s="30">
        <f t="shared" si="23"/>
        <v>98.2</v>
      </c>
      <c r="J170" s="19">
        <f t="shared" si="19"/>
        <v>65.47</v>
      </c>
      <c r="K170" s="18">
        <f t="shared" si="20"/>
        <v>32.74</v>
      </c>
      <c r="L170" s="21">
        <v>89</v>
      </c>
      <c r="M170" s="18">
        <f t="shared" si="21"/>
        <v>44.5</v>
      </c>
      <c r="N170" s="18">
        <f t="shared" si="22"/>
        <v>77.24000000000001</v>
      </c>
      <c r="O170" s="17">
        <v>2</v>
      </c>
    </row>
    <row r="171" spans="1:15" ht="24" customHeight="1">
      <c r="A171" s="42"/>
      <c r="B171" s="16">
        <v>2</v>
      </c>
      <c r="C171" s="35" t="s">
        <v>517</v>
      </c>
      <c r="D171" s="27" t="s">
        <v>518</v>
      </c>
      <c r="E171" s="22" t="s">
        <v>12</v>
      </c>
      <c r="F171" s="9" t="s">
        <v>13</v>
      </c>
      <c r="G171" s="9" t="s">
        <v>131</v>
      </c>
      <c r="H171" s="16"/>
      <c r="I171" s="30">
        <f t="shared" si="23"/>
        <v>93.1</v>
      </c>
      <c r="J171" s="19">
        <f t="shared" si="19"/>
        <v>62.07</v>
      </c>
      <c r="K171" s="18">
        <f t="shared" si="20"/>
        <v>31.04</v>
      </c>
      <c r="L171" s="21">
        <v>86.67</v>
      </c>
      <c r="M171" s="18">
        <f t="shared" si="21"/>
        <v>43.34</v>
      </c>
      <c r="N171" s="18">
        <f t="shared" si="22"/>
        <v>74.38</v>
      </c>
      <c r="O171" s="17">
        <v>3</v>
      </c>
    </row>
    <row r="172" spans="1:15" ht="24" customHeight="1">
      <c r="A172" s="42"/>
      <c r="B172" s="16">
        <v>1</v>
      </c>
      <c r="C172" s="35" t="s">
        <v>519</v>
      </c>
      <c r="D172" s="27" t="s">
        <v>520</v>
      </c>
      <c r="E172" s="22" t="s">
        <v>12</v>
      </c>
      <c r="F172" s="9" t="s">
        <v>105</v>
      </c>
      <c r="G172" s="9" t="s">
        <v>22</v>
      </c>
      <c r="H172" s="16"/>
      <c r="I172" s="30">
        <f t="shared" si="23"/>
        <v>86.3</v>
      </c>
      <c r="J172" s="19">
        <f t="shared" si="19"/>
        <v>57.53</v>
      </c>
      <c r="K172" s="18">
        <f t="shared" si="20"/>
        <v>28.77</v>
      </c>
      <c r="L172" s="21">
        <v>82.67</v>
      </c>
      <c r="M172" s="18">
        <f t="shared" si="21"/>
        <v>41.34</v>
      </c>
      <c r="N172" s="18">
        <f t="shared" si="22"/>
        <v>70.11</v>
      </c>
      <c r="O172" s="17">
        <v>4</v>
      </c>
    </row>
    <row r="173" spans="1:15" ht="24" customHeight="1">
      <c r="A173" s="42"/>
      <c r="B173" s="16">
        <v>4</v>
      </c>
      <c r="C173" s="35" t="s">
        <v>521</v>
      </c>
      <c r="D173" s="27" t="s">
        <v>522</v>
      </c>
      <c r="E173" s="22" t="s">
        <v>12</v>
      </c>
      <c r="F173" s="9" t="s">
        <v>83</v>
      </c>
      <c r="G173" s="9" t="s">
        <v>290</v>
      </c>
      <c r="H173" s="16"/>
      <c r="I173" s="30">
        <f t="shared" si="23"/>
        <v>79.1</v>
      </c>
      <c r="J173" s="19">
        <f t="shared" si="19"/>
        <v>52.73</v>
      </c>
      <c r="K173" s="18">
        <f t="shared" si="20"/>
        <v>26.37</v>
      </c>
      <c r="L173" s="21">
        <v>81.67</v>
      </c>
      <c r="M173" s="18">
        <f t="shared" si="21"/>
        <v>40.84</v>
      </c>
      <c r="N173" s="18">
        <f t="shared" si="22"/>
        <v>67.21000000000001</v>
      </c>
      <c r="O173" s="17">
        <v>5</v>
      </c>
    </row>
    <row r="174" spans="1:15" ht="24" customHeight="1">
      <c r="A174" s="42"/>
      <c r="B174" s="16">
        <v>11</v>
      </c>
      <c r="C174" s="35" t="s">
        <v>525</v>
      </c>
      <c r="D174" s="27" t="s">
        <v>526</v>
      </c>
      <c r="E174" s="22" t="s">
        <v>12</v>
      </c>
      <c r="F174" s="9" t="s">
        <v>118</v>
      </c>
      <c r="G174" s="9" t="s">
        <v>361</v>
      </c>
      <c r="H174" s="16"/>
      <c r="I174" s="30">
        <f t="shared" si="23"/>
        <v>71.7</v>
      </c>
      <c r="J174" s="19">
        <f t="shared" si="19"/>
        <v>47.8</v>
      </c>
      <c r="K174" s="18">
        <f t="shared" si="20"/>
        <v>23.9</v>
      </c>
      <c r="L174" s="21">
        <v>85.33</v>
      </c>
      <c r="M174" s="18">
        <f t="shared" si="21"/>
        <v>42.67</v>
      </c>
      <c r="N174" s="18">
        <f t="shared" si="22"/>
        <v>66.57</v>
      </c>
      <c r="O174" s="17">
        <v>6</v>
      </c>
    </row>
    <row r="175" spans="1:15" ht="24" customHeight="1">
      <c r="A175" s="42"/>
      <c r="B175" s="16">
        <v>6</v>
      </c>
      <c r="C175" s="36" t="s">
        <v>585</v>
      </c>
      <c r="D175" s="26" t="s">
        <v>586</v>
      </c>
      <c r="E175" s="22" t="s">
        <v>12</v>
      </c>
      <c r="F175" s="9">
        <v>38.5</v>
      </c>
      <c r="G175" s="39">
        <v>83</v>
      </c>
      <c r="H175" s="16"/>
      <c r="I175" s="30">
        <f t="shared" si="23"/>
        <v>65.2</v>
      </c>
      <c r="J175" s="19">
        <f t="shared" si="19"/>
        <v>43.47</v>
      </c>
      <c r="K175" s="18">
        <f t="shared" si="20"/>
        <v>21.74</v>
      </c>
      <c r="L175" s="21">
        <v>83.33</v>
      </c>
      <c r="M175" s="18">
        <f t="shared" si="21"/>
        <v>41.67</v>
      </c>
      <c r="N175" s="18">
        <f t="shared" si="22"/>
        <v>63.41</v>
      </c>
      <c r="O175" s="17">
        <v>7</v>
      </c>
    </row>
    <row r="176" spans="1:15" ht="24" customHeight="1">
      <c r="A176" s="42"/>
      <c r="B176" s="41">
        <v>5</v>
      </c>
      <c r="C176" s="35" t="s">
        <v>523</v>
      </c>
      <c r="D176" s="27" t="s">
        <v>524</v>
      </c>
      <c r="E176" s="22" t="s">
        <v>15</v>
      </c>
      <c r="F176" s="9" t="s">
        <v>362</v>
      </c>
      <c r="G176" s="9" t="s">
        <v>290</v>
      </c>
      <c r="H176" s="16"/>
      <c r="I176" s="30">
        <f t="shared" si="23"/>
        <v>72.5</v>
      </c>
      <c r="J176" s="19">
        <f t="shared" si="19"/>
        <v>48.33</v>
      </c>
      <c r="K176" s="18">
        <f t="shared" si="20"/>
        <v>24.17</v>
      </c>
      <c r="L176" s="44" t="s">
        <v>597</v>
      </c>
      <c r="M176" s="44"/>
      <c r="N176" s="44"/>
      <c r="O176" s="44"/>
    </row>
    <row r="177" spans="1:15" ht="24" customHeight="1">
      <c r="A177" s="42"/>
      <c r="B177" s="41">
        <v>9</v>
      </c>
      <c r="C177" s="35" t="s">
        <v>527</v>
      </c>
      <c r="D177" s="26" t="s">
        <v>528</v>
      </c>
      <c r="E177" s="22" t="s">
        <v>12</v>
      </c>
      <c r="F177" s="9" t="s">
        <v>171</v>
      </c>
      <c r="G177" s="9" t="s">
        <v>462</v>
      </c>
      <c r="H177" s="16"/>
      <c r="I177" s="30">
        <f t="shared" si="23"/>
        <v>67.4</v>
      </c>
      <c r="J177" s="19">
        <f t="shared" si="19"/>
        <v>44.93</v>
      </c>
      <c r="K177" s="18">
        <f t="shared" si="20"/>
        <v>22.47</v>
      </c>
      <c r="L177" s="44" t="s">
        <v>597</v>
      </c>
      <c r="M177" s="44"/>
      <c r="N177" s="44"/>
      <c r="O177" s="44"/>
    </row>
    <row r="178" spans="1:15" ht="24" customHeight="1">
      <c r="A178" s="42" t="s">
        <v>543</v>
      </c>
      <c r="B178" s="16">
        <v>10</v>
      </c>
      <c r="C178" s="23" t="s">
        <v>532</v>
      </c>
      <c r="D178" s="26" t="s">
        <v>533</v>
      </c>
      <c r="E178" s="23" t="s">
        <v>12</v>
      </c>
      <c r="F178" s="9" t="s">
        <v>21</v>
      </c>
      <c r="G178" s="9" t="s">
        <v>412</v>
      </c>
      <c r="H178" s="16"/>
      <c r="I178" s="30">
        <f t="shared" si="23"/>
        <v>99.1</v>
      </c>
      <c r="J178" s="19">
        <f t="shared" si="19"/>
        <v>66.07</v>
      </c>
      <c r="K178" s="18">
        <f t="shared" si="20"/>
        <v>33.04</v>
      </c>
      <c r="L178" s="21">
        <v>92</v>
      </c>
      <c r="M178" s="18">
        <f aca="true" t="shared" si="24" ref="M178:M194">ROUND(L178*50%,2)</f>
        <v>46</v>
      </c>
      <c r="N178" s="18">
        <f aca="true" t="shared" si="25" ref="N178:N194">M178+K178</f>
        <v>79.03999999999999</v>
      </c>
      <c r="O178" s="17">
        <v>1</v>
      </c>
    </row>
    <row r="179" spans="1:15" ht="24" customHeight="1">
      <c r="A179" s="42"/>
      <c r="B179" s="16">
        <v>15</v>
      </c>
      <c r="C179" s="23" t="s">
        <v>534</v>
      </c>
      <c r="D179" s="27" t="s">
        <v>535</v>
      </c>
      <c r="E179" s="23" t="s">
        <v>12</v>
      </c>
      <c r="F179" s="9" t="s">
        <v>105</v>
      </c>
      <c r="G179" s="9" t="s">
        <v>89</v>
      </c>
      <c r="H179" s="16"/>
      <c r="I179" s="30">
        <f t="shared" si="23"/>
        <v>91.69999999999999</v>
      </c>
      <c r="J179" s="19">
        <f t="shared" si="19"/>
        <v>61.13</v>
      </c>
      <c r="K179" s="18">
        <f t="shared" si="20"/>
        <v>30.57</v>
      </c>
      <c r="L179" s="21">
        <v>94</v>
      </c>
      <c r="M179" s="18">
        <f t="shared" si="24"/>
        <v>47</v>
      </c>
      <c r="N179" s="18">
        <f t="shared" si="25"/>
        <v>77.57</v>
      </c>
      <c r="O179" s="17">
        <v>2</v>
      </c>
    </row>
    <row r="180" spans="1:15" ht="24" customHeight="1">
      <c r="A180" s="42"/>
      <c r="B180" s="16">
        <v>13</v>
      </c>
      <c r="C180" s="23" t="s">
        <v>530</v>
      </c>
      <c r="D180" s="27" t="s">
        <v>531</v>
      </c>
      <c r="E180" s="23" t="s">
        <v>12</v>
      </c>
      <c r="F180" s="9" t="s">
        <v>102</v>
      </c>
      <c r="G180" s="9" t="s">
        <v>17</v>
      </c>
      <c r="H180" s="16"/>
      <c r="I180" s="30">
        <f t="shared" si="23"/>
        <v>105.5</v>
      </c>
      <c r="J180" s="19">
        <f t="shared" si="19"/>
        <v>70.33</v>
      </c>
      <c r="K180" s="18">
        <f t="shared" si="20"/>
        <v>35.17</v>
      </c>
      <c r="L180" s="21">
        <v>82.67</v>
      </c>
      <c r="M180" s="18">
        <f t="shared" si="24"/>
        <v>41.34</v>
      </c>
      <c r="N180" s="18">
        <f t="shared" si="25"/>
        <v>76.51</v>
      </c>
      <c r="O180" s="17">
        <v>3</v>
      </c>
    </row>
    <row r="181" spans="1:15" ht="24" customHeight="1">
      <c r="A181" s="42"/>
      <c r="B181" s="16">
        <v>4</v>
      </c>
      <c r="C181" s="23" t="s">
        <v>536</v>
      </c>
      <c r="D181" s="27" t="s">
        <v>537</v>
      </c>
      <c r="E181" s="23" t="s">
        <v>12</v>
      </c>
      <c r="F181" s="9" t="s">
        <v>131</v>
      </c>
      <c r="G181" s="9" t="s">
        <v>542</v>
      </c>
      <c r="H181" s="16"/>
      <c r="I181" s="30">
        <f t="shared" si="23"/>
        <v>82.95</v>
      </c>
      <c r="J181" s="19">
        <f t="shared" si="19"/>
        <v>55.3</v>
      </c>
      <c r="K181" s="18">
        <f t="shared" si="20"/>
        <v>27.65</v>
      </c>
      <c r="L181" s="21">
        <v>88.33</v>
      </c>
      <c r="M181" s="18">
        <f t="shared" si="24"/>
        <v>44.17</v>
      </c>
      <c r="N181" s="18">
        <f t="shared" si="25"/>
        <v>71.82</v>
      </c>
      <c r="O181" s="17">
        <v>4</v>
      </c>
    </row>
    <row r="182" spans="1:15" ht="24" customHeight="1">
      <c r="A182" s="42"/>
      <c r="B182" s="16">
        <v>2</v>
      </c>
      <c r="C182" s="23" t="s">
        <v>538</v>
      </c>
      <c r="D182" s="27" t="s">
        <v>539</v>
      </c>
      <c r="E182" s="23" t="s">
        <v>12</v>
      </c>
      <c r="F182" s="9" t="s">
        <v>283</v>
      </c>
      <c r="G182" s="9" t="s">
        <v>106</v>
      </c>
      <c r="H182" s="16"/>
      <c r="I182" s="30">
        <f t="shared" si="23"/>
        <v>78.3</v>
      </c>
      <c r="J182" s="19">
        <f t="shared" si="19"/>
        <v>52.2</v>
      </c>
      <c r="K182" s="18">
        <f t="shared" si="20"/>
        <v>26.1</v>
      </c>
      <c r="L182" s="21">
        <v>83</v>
      </c>
      <c r="M182" s="18">
        <f t="shared" si="24"/>
        <v>41.5</v>
      </c>
      <c r="N182" s="18">
        <f t="shared" si="25"/>
        <v>67.6</v>
      </c>
      <c r="O182" s="17">
        <v>5</v>
      </c>
    </row>
    <row r="183" spans="1:15" ht="24" customHeight="1">
      <c r="A183" s="42"/>
      <c r="B183" s="16">
        <v>1</v>
      </c>
      <c r="C183" s="23" t="s">
        <v>540</v>
      </c>
      <c r="D183" s="27" t="s">
        <v>541</v>
      </c>
      <c r="E183" s="23" t="s">
        <v>12</v>
      </c>
      <c r="F183" s="9" t="s">
        <v>185</v>
      </c>
      <c r="G183" s="9" t="s">
        <v>293</v>
      </c>
      <c r="H183" s="16"/>
      <c r="I183" s="30">
        <f t="shared" si="23"/>
        <v>72</v>
      </c>
      <c r="J183" s="19">
        <f t="shared" si="19"/>
        <v>48</v>
      </c>
      <c r="K183" s="18">
        <f t="shared" si="20"/>
        <v>24</v>
      </c>
      <c r="L183" s="21">
        <v>87</v>
      </c>
      <c r="M183" s="18">
        <f t="shared" si="24"/>
        <v>43.5</v>
      </c>
      <c r="N183" s="18">
        <f t="shared" si="25"/>
        <v>67.5</v>
      </c>
      <c r="O183" s="17">
        <v>6</v>
      </c>
    </row>
    <row r="184" spans="1:15" ht="24" customHeight="1">
      <c r="A184" s="42" t="s">
        <v>574</v>
      </c>
      <c r="B184" s="16">
        <v>17</v>
      </c>
      <c r="C184" s="35" t="s">
        <v>544</v>
      </c>
      <c r="D184" s="27" t="s">
        <v>545</v>
      </c>
      <c r="E184" s="23" t="s">
        <v>12</v>
      </c>
      <c r="F184" s="9" t="s">
        <v>291</v>
      </c>
      <c r="G184" s="9" t="s">
        <v>30</v>
      </c>
      <c r="H184" s="16"/>
      <c r="I184" s="30">
        <f t="shared" si="23"/>
        <v>89.4</v>
      </c>
      <c r="J184" s="19">
        <f t="shared" si="19"/>
        <v>59.6</v>
      </c>
      <c r="K184" s="18">
        <f t="shared" si="20"/>
        <v>29.8</v>
      </c>
      <c r="L184" s="21">
        <v>87</v>
      </c>
      <c r="M184" s="18">
        <f t="shared" si="24"/>
        <v>43.5</v>
      </c>
      <c r="N184" s="18">
        <f t="shared" si="25"/>
        <v>73.3</v>
      </c>
      <c r="O184" s="17">
        <v>1</v>
      </c>
    </row>
    <row r="185" spans="1:15" ht="24" customHeight="1">
      <c r="A185" s="42"/>
      <c r="B185" s="16">
        <v>5</v>
      </c>
      <c r="C185" s="35" t="s">
        <v>546</v>
      </c>
      <c r="D185" s="27" t="s">
        <v>547</v>
      </c>
      <c r="E185" s="23" t="s">
        <v>12</v>
      </c>
      <c r="F185" s="9" t="s">
        <v>220</v>
      </c>
      <c r="G185" s="9" t="s">
        <v>22</v>
      </c>
      <c r="H185" s="16"/>
      <c r="I185" s="30">
        <f t="shared" si="23"/>
        <v>79.7</v>
      </c>
      <c r="J185" s="19">
        <f t="shared" si="19"/>
        <v>53.13</v>
      </c>
      <c r="K185" s="18">
        <f t="shared" si="20"/>
        <v>26.57</v>
      </c>
      <c r="L185" s="21">
        <v>82</v>
      </c>
      <c r="M185" s="18">
        <f t="shared" si="24"/>
        <v>41</v>
      </c>
      <c r="N185" s="18">
        <f t="shared" si="25"/>
        <v>67.57</v>
      </c>
      <c r="O185" s="17">
        <v>2</v>
      </c>
    </row>
    <row r="186" spans="1:15" ht="24" customHeight="1">
      <c r="A186" s="42"/>
      <c r="B186" s="16">
        <v>8</v>
      </c>
      <c r="C186" s="35" t="s">
        <v>550</v>
      </c>
      <c r="D186" s="26" t="s">
        <v>551</v>
      </c>
      <c r="E186" s="23" t="s">
        <v>12</v>
      </c>
      <c r="F186" s="9" t="s">
        <v>297</v>
      </c>
      <c r="G186" s="9" t="s">
        <v>90</v>
      </c>
      <c r="H186" s="16"/>
      <c r="I186" s="30">
        <f t="shared" si="23"/>
        <v>73.1</v>
      </c>
      <c r="J186" s="19">
        <f t="shared" si="19"/>
        <v>48.73</v>
      </c>
      <c r="K186" s="18">
        <f t="shared" si="20"/>
        <v>24.37</v>
      </c>
      <c r="L186" s="21">
        <v>81.67</v>
      </c>
      <c r="M186" s="18">
        <f t="shared" si="24"/>
        <v>40.84</v>
      </c>
      <c r="N186" s="18">
        <f t="shared" si="25"/>
        <v>65.21000000000001</v>
      </c>
      <c r="O186" s="17">
        <v>3</v>
      </c>
    </row>
    <row r="187" spans="1:15" ht="24" customHeight="1">
      <c r="A187" s="42"/>
      <c r="B187" s="16">
        <v>6</v>
      </c>
      <c r="C187" s="35" t="s">
        <v>554</v>
      </c>
      <c r="D187" s="27" t="s">
        <v>555</v>
      </c>
      <c r="E187" s="23" t="s">
        <v>12</v>
      </c>
      <c r="F187" s="9" t="s">
        <v>508</v>
      </c>
      <c r="G187" s="9" t="s">
        <v>567</v>
      </c>
      <c r="H187" s="16"/>
      <c r="I187" s="30">
        <f t="shared" si="23"/>
        <v>63.5</v>
      </c>
      <c r="J187" s="19">
        <f t="shared" si="19"/>
        <v>42.33</v>
      </c>
      <c r="K187" s="18">
        <f t="shared" si="20"/>
        <v>21.17</v>
      </c>
      <c r="L187" s="21">
        <v>87.5</v>
      </c>
      <c r="M187" s="18">
        <f t="shared" si="24"/>
        <v>43.75</v>
      </c>
      <c r="N187" s="18">
        <f t="shared" si="25"/>
        <v>64.92</v>
      </c>
      <c r="O187" s="17">
        <v>4</v>
      </c>
    </row>
    <row r="188" spans="1:15" ht="24" customHeight="1">
      <c r="A188" s="42"/>
      <c r="B188" s="16">
        <v>12</v>
      </c>
      <c r="C188" s="35" t="s">
        <v>558</v>
      </c>
      <c r="D188" s="26" t="s">
        <v>559</v>
      </c>
      <c r="E188" s="23" t="s">
        <v>12</v>
      </c>
      <c r="F188" s="9" t="s">
        <v>568</v>
      </c>
      <c r="G188" s="9" t="s">
        <v>569</v>
      </c>
      <c r="H188" s="16"/>
      <c r="I188" s="30">
        <f t="shared" si="23"/>
        <v>59.650000000000006</v>
      </c>
      <c r="J188" s="19">
        <f t="shared" si="19"/>
        <v>39.77</v>
      </c>
      <c r="K188" s="18">
        <f t="shared" si="20"/>
        <v>19.89</v>
      </c>
      <c r="L188" s="21">
        <v>87</v>
      </c>
      <c r="M188" s="18">
        <f t="shared" si="24"/>
        <v>43.5</v>
      </c>
      <c r="N188" s="18">
        <f t="shared" si="25"/>
        <v>63.39</v>
      </c>
      <c r="O188" s="17">
        <v>5</v>
      </c>
    </row>
    <row r="189" spans="1:15" ht="24" customHeight="1">
      <c r="A189" s="42"/>
      <c r="B189" s="16">
        <v>14</v>
      </c>
      <c r="C189" s="35" t="s">
        <v>552</v>
      </c>
      <c r="D189" s="27" t="s">
        <v>553</v>
      </c>
      <c r="E189" s="23" t="s">
        <v>12</v>
      </c>
      <c r="F189" s="9" t="s">
        <v>444</v>
      </c>
      <c r="G189" s="9" t="s">
        <v>28</v>
      </c>
      <c r="H189" s="16"/>
      <c r="I189" s="30">
        <f t="shared" si="23"/>
        <v>69.1</v>
      </c>
      <c r="J189" s="19">
        <f t="shared" si="19"/>
        <v>46.07</v>
      </c>
      <c r="K189" s="18">
        <f t="shared" si="20"/>
        <v>23.04</v>
      </c>
      <c r="L189" s="21">
        <v>80.67</v>
      </c>
      <c r="M189" s="18">
        <f t="shared" si="24"/>
        <v>40.34</v>
      </c>
      <c r="N189" s="18">
        <f t="shared" si="25"/>
        <v>63.38</v>
      </c>
      <c r="O189" s="17">
        <v>6</v>
      </c>
    </row>
    <row r="190" spans="1:15" ht="24" customHeight="1">
      <c r="A190" s="42"/>
      <c r="B190" s="16">
        <v>16</v>
      </c>
      <c r="C190" s="35" t="s">
        <v>548</v>
      </c>
      <c r="D190" s="26" t="s">
        <v>549</v>
      </c>
      <c r="E190" s="23" t="s">
        <v>12</v>
      </c>
      <c r="F190" s="9" t="s">
        <v>566</v>
      </c>
      <c r="G190" s="9" t="s">
        <v>293</v>
      </c>
      <c r="H190" s="16"/>
      <c r="I190" s="30">
        <f t="shared" si="23"/>
        <v>73.4</v>
      </c>
      <c r="J190" s="19">
        <f t="shared" si="19"/>
        <v>48.93</v>
      </c>
      <c r="K190" s="18">
        <f t="shared" si="20"/>
        <v>24.47</v>
      </c>
      <c r="L190" s="21">
        <v>74.33</v>
      </c>
      <c r="M190" s="18">
        <f t="shared" si="24"/>
        <v>37.17</v>
      </c>
      <c r="N190" s="18">
        <f t="shared" si="25"/>
        <v>61.64</v>
      </c>
      <c r="O190" s="17">
        <v>7</v>
      </c>
    </row>
    <row r="191" spans="1:15" ht="24" customHeight="1">
      <c r="A191" s="42"/>
      <c r="B191" s="16">
        <v>9</v>
      </c>
      <c r="C191" s="35" t="s">
        <v>564</v>
      </c>
      <c r="D191" s="27" t="s">
        <v>565</v>
      </c>
      <c r="E191" s="23" t="s">
        <v>12</v>
      </c>
      <c r="F191" s="9" t="s">
        <v>363</v>
      </c>
      <c r="G191" s="9" t="s">
        <v>573</v>
      </c>
      <c r="H191" s="16"/>
      <c r="I191" s="30">
        <f t="shared" si="23"/>
        <v>51.95</v>
      </c>
      <c r="J191" s="19">
        <f t="shared" si="19"/>
        <v>34.63</v>
      </c>
      <c r="K191" s="18">
        <f t="shared" si="20"/>
        <v>17.32</v>
      </c>
      <c r="L191" s="21">
        <v>87.33</v>
      </c>
      <c r="M191" s="18">
        <f t="shared" si="24"/>
        <v>43.67</v>
      </c>
      <c r="N191" s="18">
        <f t="shared" si="25"/>
        <v>60.99</v>
      </c>
      <c r="O191" s="17">
        <v>8</v>
      </c>
    </row>
    <row r="192" spans="1:15" ht="24" customHeight="1">
      <c r="A192" s="42"/>
      <c r="B192" s="16">
        <v>7</v>
      </c>
      <c r="C192" s="35" t="s">
        <v>556</v>
      </c>
      <c r="D192" s="27" t="s">
        <v>557</v>
      </c>
      <c r="E192" s="23" t="s">
        <v>12</v>
      </c>
      <c r="F192" s="9" t="s">
        <v>463</v>
      </c>
      <c r="G192" s="9" t="s">
        <v>294</v>
      </c>
      <c r="H192" s="16"/>
      <c r="I192" s="30">
        <f t="shared" si="23"/>
        <v>63.4</v>
      </c>
      <c r="J192" s="19">
        <f t="shared" si="19"/>
        <v>42.27</v>
      </c>
      <c r="K192" s="18">
        <f t="shared" si="20"/>
        <v>21.14</v>
      </c>
      <c r="L192" s="21">
        <v>76.17</v>
      </c>
      <c r="M192" s="18">
        <f t="shared" si="24"/>
        <v>38.09</v>
      </c>
      <c r="N192" s="18">
        <f t="shared" si="25"/>
        <v>59.230000000000004</v>
      </c>
      <c r="O192" s="17">
        <v>9</v>
      </c>
    </row>
    <row r="193" spans="1:15" ht="24" customHeight="1">
      <c r="A193" s="42"/>
      <c r="B193" s="16">
        <v>11</v>
      </c>
      <c r="C193" s="35" t="s">
        <v>562</v>
      </c>
      <c r="D193" s="26" t="s">
        <v>563</v>
      </c>
      <c r="E193" s="23" t="s">
        <v>12</v>
      </c>
      <c r="F193" s="9" t="s">
        <v>571</v>
      </c>
      <c r="G193" s="9" t="s">
        <v>572</v>
      </c>
      <c r="H193" s="16"/>
      <c r="I193" s="30">
        <f t="shared" si="23"/>
        <v>54.15</v>
      </c>
      <c r="J193" s="19">
        <f t="shared" si="19"/>
        <v>36.1</v>
      </c>
      <c r="K193" s="18">
        <f t="shared" si="20"/>
        <v>18.05</v>
      </c>
      <c r="L193" s="21">
        <v>81.67</v>
      </c>
      <c r="M193" s="18">
        <f t="shared" si="24"/>
        <v>40.84</v>
      </c>
      <c r="N193" s="18">
        <f t="shared" si="25"/>
        <v>58.89</v>
      </c>
      <c r="O193" s="17">
        <v>10</v>
      </c>
    </row>
    <row r="194" spans="1:15" ht="24" customHeight="1">
      <c r="A194" s="42"/>
      <c r="B194" s="16">
        <v>3</v>
      </c>
      <c r="C194" s="35" t="s">
        <v>560</v>
      </c>
      <c r="D194" s="27" t="s">
        <v>561</v>
      </c>
      <c r="E194" s="23" t="s">
        <v>12</v>
      </c>
      <c r="F194" s="9" t="s">
        <v>310</v>
      </c>
      <c r="G194" s="9" t="s">
        <v>570</v>
      </c>
      <c r="H194" s="16"/>
      <c r="I194" s="30">
        <f t="shared" si="23"/>
        <v>57.3</v>
      </c>
      <c r="J194" s="19">
        <f t="shared" si="19"/>
        <v>38.2</v>
      </c>
      <c r="K194" s="18">
        <f t="shared" si="20"/>
        <v>19.1</v>
      </c>
      <c r="L194" s="21">
        <v>73.5</v>
      </c>
      <c r="M194" s="18">
        <f t="shared" si="24"/>
        <v>36.75</v>
      </c>
      <c r="N194" s="18">
        <f t="shared" si="25"/>
        <v>55.85</v>
      </c>
      <c r="O194" s="17">
        <v>11</v>
      </c>
    </row>
  </sheetData>
  <mergeCells count="34">
    <mergeCell ref="A17:A19"/>
    <mergeCell ref="A6:A13"/>
    <mergeCell ref="A3:A4"/>
    <mergeCell ref="A1:O1"/>
    <mergeCell ref="A15:A16"/>
    <mergeCell ref="A169:A177"/>
    <mergeCell ref="A146:A147"/>
    <mergeCell ref="A22:A24"/>
    <mergeCell ref="A26:A27"/>
    <mergeCell ref="A28:A30"/>
    <mergeCell ref="A152:A153"/>
    <mergeCell ref="A184:A194"/>
    <mergeCell ref="A178:A183"/>
    <mergeCell ref="A31:A34"/>
    <mergeCell ref="A35:A36"/>
    <mergeCell ref="A42:A43"/>
    <mergeCell ref="A91:A101"/>
    <mergeCell ref="A102:A112"/>
    <mergeCell ref="A162:A167"/>
    <mergeCell ref="A154:A159"/>
    <mergeCell ref="A45:A52"/>
    <mergeCell ref="A53:A59"/>
    <mergeCell ref="A60:A71"/>
    <mergeCell ref="A72:A86"/>
    <mergeCell ref="A136:A145"/>
    <mergeCell ref="L86:O86"/>
    <mergeCell ref="L176:O176"/>
    <mergeCell ref="L177:O177"/>
    <mergeCell ref="A87:A90"/>
    <mergeCell ref="A113:A115"/>
    <mergeCell ref="A116:A133"/>
    <mergeCell ref="A134:A135"/>
    <mergeCell ref="A160:A161"/>
    <mergeCell ref="A148:A1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浦城众望</dc:creator>
  <cp:keywords/>
  <dc:description/>
  <cp:lastModifiedBy>HP</cp:lastModifiedBy>
  <cp:lastPrinted>2016-05-28T12:20:38Z</cp:lastPrinted>
  <dcterms:created xsi:type="dcterms:W3CDTF">2012-06-17T08:39:26Z</dcterms:created>
  <dcterms:modified xsi:type="dcterms:W3CDTF">2016-05-29T02:38:28Z</dcterms:modified>
  <cp:category/>
  <cp:version/>
  <cp:contentType/>
  <cp:contentStatus/>
</cp:coreProperties>
</file>