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711" firstSheet="6" activeTab="14"/>
  </bookViews>
  <sheets>
    <sheet name="JYSOJI" sheetId="1" state="hidden" r:id="rId1"/>
    <sheet name="实中科学" sheetId="2" r:id="rId2"/>
    <sheet name="实小语" sheetId="3" r:id="rId3"/>
    <sheet name="实小信息" sheetId="4" r:id="rId4"/>
    <sheet name="龙峰语" sheetId="5" r:id="rId5"/>
    <sheet name="龙峰数" sheetId="6" r:id="rId6"/>
    <sheet name="龙峰英" sheetId="7" r:id="rId7"/>
    <sheet name="龙峰科学" sheetId="8" r:id="rId8"/>
    <sheet name="龙峰体育" sheetId="9" r:id="rId9"/>
    <sheet name="一小语" sheetId="10" r:id="rId10"/>
    <sheet name="一小数" sheetId="11" r:id="rId11"/>
    <sheet name="一小信息" sheetId="12" r:id="rId12"/>
    <sheet name="一小美术" sheetId="13" r:id="rId13"/>
    <sheet name="浦阳二小美术" sheetId="14" r:id="rId14"/>
    <sheet name="四小数学" sheetId="15" r:id="rId15"/>
    <sheet name="五小语" sheetId="16" r:id="rId16"/>
    <sheet name="大溪科学" sheetId="17" r:id="rId17"/>
    <sheet name="新华幼儿园" sheetId="18" r:id="rId18"/>
    <sheet name="浦阳幼儿园" sheetId="19" r:id="rId19"/>
    <sheet name="TOLTLL" sheetId="20" state="hidden" r:id="rId20"/>
  </sheets>
  <definedNames>
    <definedName name="_xlnm._FilterDatabase" localSheetId="5" hidden="1">'龙峰数'!$A$3:$H$3</definedName>
    <definedName name="_xlnm._FilterDatabase" localSheetId="4" hidden="1">'龙峰语'!$A$3:$H$3</definedName>
  </definedNames>
  <calcPr fullCalcOnLoad="1"/>
</workbook>
</file>

<file path=xl/sharedStrings.xml><?xml version="1.0" encoding="utf-8"?>
<sst xmlns="http://schemas.openxmlformats.org/spreadsheetml/2006/main" count="509" uniqueCount="247">
  <si>
    <t>报考学校：</t>
  </si>
  <si>
    <t>准考证号</t>
  </si>
  <si>
    <t>学科</t>
  </si>
  <si>
    <t>笔试成绩</t>
  </si>
  <si>
    <t>名次</t>
  </si>
  <si>
    <t>备注</t>
  </si>
  <si>
    <t>姓名</t>
  </si>
  <si>
    <t>大溪中小</t>
  </si>
  <si>
    <t>潘叶俊</t>
  </si>
  <si>
    <t>实验中学</t>
  </si>
  <si>
    <t>初中科学</t>
  </si>
  <si>
    <t>科1</t>
  </si>
  <si>
    <t>张田甜</t>
  </si>
  <si>
    <t>科2</t>
  </si>
  <si>
    <t>方飞玉</t>
  </si>
  <si>
    <t>科3</t>
  </si>
  <si>
    <t>张秀娟</t>
  </si>
  <si>
    <t>语A1</t>
  </si>
  <si>
    <t>语A3</t>
  </si>
  <si>
    <t>语A5</t>
  </si>
  <si>
    <t>薛芳芳</t>
  </si>
  <si>
    <t>陈巧绿</t>
  </si>
  <si>
    <t>朱妙妙</t>
  </si>
  <si>
    <t>语文</t>
  </si>
  <si>
    <t>实验小学</t>
  </si>
  <si>
    <t>语B1</t>
  </si>
  <si>
    <t>语B2</t>
  </si>
  <si>
    <t>语B3</t>
  </si>
  <si>
    <t>语B5</t>
  </si>
  <si>
    <t>语B7</t>
  </si>
  <si>
    <t>语B9</t>
  </si>
  <si>
    <t>语B10</t>
  </si>
  <si>
    <t>语B12</t>
  </si>
  <si>
    <t>语B13</t>
  </si>
  <si>
    <t>语B14</t>
  </si>
  <si>
    <t>语B15</t>
  </si>
  <si>
    <t>语B16</t>
  </si>
  <si>
    <t>语B17</t>
  </si>
  <si>
    <t>语B18</t>
  </si>
  <si>
    <t>语B19</t>
  </si>
  <si>
    <t>语B22</t>
  </si>
  <si>
    <t>语B23</t>
  </si>
  <si>
    <t>语B24</t>
  </si>
  <si>
    <t>金丽</t>
  </si>
  <si>
    <t>黄敏敏</t>
  </si>
  <si>
    <t>黄虹</t>
  </si>
  <si>
    <t>方倩妮</t>
  </si>
  <si>
    <t>罗珊</t>
  </si>
  <si>
    <t>吴玲琳</t>
  </si>
  <si>
    <t>陈娴</t>
  </si>
  <si>
    <t>杨俏</t>
  </si>
  <si>
    <t>王彩燕</t>
  </si>
  <si>
    <t>吴晓丽</t>
  </si>
  <si>
    <t>丁丽娜</t>
  </si>
  <si>
    <t>张超霞</t>
  </si>
  <si>
    <t>蔡晨莲</t>
  </si>
  <si>
    <t>张云云</t>
  </si>
  <si>
    <t>黄滟滟</t>
  </si>
  <si>
    <t>楼艳艳</t>
  </si>
  <si>
    <t>陈军港</t>
  </si>
  <si>
    <t>李兰</t>
  </si>
  <si>
    <t>语文</t>
  </si>
  <si>
    <t>数B3</t>
  </si>
  <si>
    <t>数B4</t>
  </si>
  <si>
    <t>数B5</t>
  </si>
  <si>
    <t>数B6</t>
  </si>
  <si>
    <t>数B7</t>
  </si>
  <si>
    <t>数B8</t>
  </si>
  <si>
    <t>数B11</t>
  </si>
  <si>
    <t>数学</t>
  </si>
  <si>
    <t>龙峰国际学校</t>
  </si>
  <si>
    <t>英B4</t>
  </si>
  <si>
    <t>科B3</t>
  </si>
  <si>
    <t>科学</t>
  </si>
  <si>
    <t>体B1</t>
  </si>
  <si>
    <t>体B2</t>
  </si>
  <si>
    <t>邱添添</t>
  </si>
  <si>
    <t>张冉冉</t>
  </si>
  <si>
    <t>浦阳一小</t>
  </si>
  <si>
    <t>语C1</t>
  </si>
  <si>
    <t>语C2</t>
  </si>
  <si>
    <t>语C4</t>
  </si>
  <si>
    <t>金晓兰</t>
  </si>
  <si>
    <t>石娇倩</t>
  </si>
  <si>
    <t>黄艳靖</t>
  </si>
  <si>
    <t>数C2</t>
  </si>
  <si>
    <t>信C1</t>
  </si>
  <si>
    <t>信C2</t>
  </si>
  <si>
    <t>信C3</t>
  </si>
  <si>
    <t>季爱艳</t>
  </si>
  <si>
    <t>吴珏</t>
  </si>
  <si>
    <t>黄晓斌</t>
  </si>
  <si>
    <t>信息</t>
  </si>
  <si>
    <t>美C1</t>
  </si>
  <si>
    <t>美C3</t>
  </si>
  <si>
    <t>美C4</t>
  </si>
  <si>
    <t>芮朝嵩</t>
  </si>
  <si>
    <t>张瑛瑛</t>
  </si>
  <si>
    <t>陈仁伍</t>
  </si>
  <si>
    <t>美术</t>
  </si>
  <si>
    <t>报考学校：</t>
  </si>
  <si>
    <t>浦阳四小</t>
  </si>
  <si>
    <t>数E2</t>
  </si>
  <si>
    <t>数E3</t>
  </si>
  <si>
    <t>数E4</t>
  </si>
  <si>
    <t>徐杭红</t>
  </si>
  <si>
    <t>柳晨凡</t>
  </si>
  <si>
    <t>语F2</t>
  </si>
  <si>
    <t>语F3</t>
  </si>
  <si>
    <t>语F4</t>
  </si>
  <si>
    <t>浦阳五小</t>
  </si>
  <si>
    <t>张小云</t>
  </si>
  <si>
    <t>赵芳芳</t>
  </si>
  <si>
    <t>科G1</t>
  </si>
  <si>
    <t>科G2</t>
  </si>
  <si>
    <t>科G3</t>
  </si>
  <si>
    <t>周利苹</t>
  </si>
  <si>
    <t>周李杰</t>
  </si>
  <si>
    <t>赵高翔</t>
  </si>
  <si>
    <t>幼A1</t>
  </si>
  <si>
    <t>幼A2</t>
  </si>
  <si>
    <t>幼A3</t>
  </si>
  <si>
    <t>幼A4</t>
  </si>
  <si>
    <t>幼A5</t>
  </si>
  <si>
    <t>幼A6</t>
  </si>
  <si>
    <t>幼A7</t>
  </si>
  <si>
    <t>幼A8</t>
  </si>
  <si>
    <t>幼A9</t>
  </si>
  <si>
    <t>张秀兰</t>
  </si>
  <si>
    <t>胡展瑶</t>
  </si>
  <si>
    <t>陈左君</t>
  </si>
  <si>
    <t>何烜</t>
  </si>
  <si>
    <t>朱金莲</t>
  </si>
  <si>
    <t>金巧灵</t>
  </si>
  <si>
    <t>朱晨露</t>
  </si>
  <si>
    <t>赵超云</t>
  </si>
  <si>
    <t>朱平平</t>
  </si>
  <si>
    <t>幼教</t>
  </si>
  <si>
    <t>报考学校：</t>
  </si>
  <si>
    <t>实验小学</t>
  </si>
  <si>
    <t>准考证号</t>
  </si>
  <si>
    <t>姓名</t>
  </si>
  <si>
    <t>学科</t>
  </si>
  <si>
    <t>名次</t>
  </si>
  <si>
    <t>备注</t>
  </si>
  <si>
    <t>信A1</t>
  </si>
  <si>
    <t>罗祺琮</t>
  </si>
  <si>
    <t>信A2</t>
  </si>
  <si>
    <t>王超园</t>
  </si>
  <si>
    <t>信A3</t>
  </si>
  <si>
    <t>张甘齐</t>
  </si>
  <si>
    <t>报考学校：</t>
  </si>
  <si>
    <t>龙峰国际学校</t>
  </si>
  <si>
    <t>准考证号</t>
  </si>
  <si>
    <t>姓名</t>
  </si>
  <si>
    <t>学科</t>
  </si>
  <si>
    <t>名次</t>
  </si>
  <si>
    <t>备注</t>
  </si>
  <si>
    <t>数B1</t>
  </si>
  <si>
    <t>汪岑楚</t>
  </si>
  <si>
    <t>数学</t>
  </si>
  <si>
    <t>数B2</t>
  </si>
  <si>
    <t>张晓霞</t>
  </si>
  <si>
    <t>黄盛源</t>
  </si>
  <si>
    <t>潘瑞兰</t>
  </si>
  <si>
    <t>赵婷婷</t>
  </si>
  <si>
    <t>叶康</t>
  </si>
  <si>
    <t>黄芳芳</t>
  </si>
  <si>
    <t>黄淑云</t>
  </si>
  <si>
    <t>楼佳君</t>
  </si>
  <si>
    <t>报考学校：</t>
  </si>
  <si>
    <t>龙峰国际学校</t>
  </si>
  <si>
    <t>准考证号</t>
  </si>
  <si>
    <t>姓名</t>
  </si>
  <si>
    <t>学科</t>
  </si>
  <si>
    <t>名次</t>
  </si>
  <si>
    <t>备注</t>
  </si>
  <si>
    <t>英B1</t>
  </si>
  <si>
    <t>吴萍萍</t>
  </si>
  <si>
    <t>英语</t>
  </si>
  <si>
    <t>英B2</t>
  </si>
  <si>
    <t>顾笑笑</t>
  </si>
  <si>
    <t>薛璐</t>
  </si>
  <si>
    <t>报考学校：</t>
  </si>
  <si>
    <t>龙峰国际学校</t>
  </si>
  <si>
    <t>姓名</t>
  </si>
  <si>
    <t>学科</t>
  </si>
  <si>
    <t>名次</t>
  </si>
  <si>
    <t>备注</t>
  </si>
  <si>
    <t>科B1</t>
  </si>
  <si>
    <t>丁燕燕</t>
  </si>
  <si>
    <t>科学</t>
  </si>
  <si>
    <t>科B2</t>
  </si>
  <si>
    <t>于芳</t>
  </si>
  <si>
    <t>赵卉</t>
  </si>
  <si>
    <t>体育</t>
  </si>
  <si>
    <t>浦阳一小</t>
  </si>
  <si>
    <t>数C1</t>
  </si>
  <si>
    <t>张君英</t>
  </si>
  <si>
    <t>数学</t>
  </si>
  <si>
    <t>何斯茜</t>
  </si>
  <si>
    <t>准考证号</t>
  </si>
  <si>
    <t>名次</t>
  </si>
  <si>
    <t>浦阳二小</t>
  </si>
  <si>
    <t>美D1</t>
  </si>
  <si>
    <t>骆云云</t>
  </si>
  <si>
    <t>美D2</t>
  </si>
  <si>
    <t>王笑</t>
  </si>
  <si>
    <t>美D3</t>
  </si>
  <si>
    <t>吴晶</t>
  </si>
  <si>
    <t>面试成绩</t>
  </si>
  <si>
    <t>面试成绩</t>
  </si>
  <si>
    <t>总分</t>
  </si>
  <si>
    <t>总分</t>
  </si>
  <si>
    <r>
      <t>2016</t>
    </r>
    <r>
      <rPr>
        <b/>
        <sz val="18"/>
        <rFont val="宋体"/>
        <family val="0"/>
      </rPr>
      <t>年部分学校公开招聘教师笔试面试成绩汇总表</t>
    </r>
  </si>
  <si>
    <t>报考学校</t>
  </si>
  <si>
    <t>准考证号</t>
  </si>
  <si>
    <t>姓名</t>
  </si>
  <si>
    <t>学科</t>
  </si>
  <si>
    <t>名次</t>
  </si>
  <si>
    <t>备注</t>
  </si>
  <si>
    <t>浦江县2016年部分学校公开招聘教师笔试面试成绩汇总表</t>
  </si>
  <si>
    <t>笔试成绩</t>
  </si>
  <si>
    <t>新华幼儿园</t>
  </si>
  <si>
    <t>入围综合考核</t>
  </si>
  <si>
    <t>浦江县2016年部分学校公开招聘教师笔试面试成绩汇总表</t>
  </si>
  <si>
    <t>笔试成绩</t>
  </si>
  <si>
    <t>浦阳幼儿园</t>
  </si>
  <si>
    <t>幼B1</t>
  </si>
  <si>
    <t>张芬芳</t>
  </si>
  <si>
    <t>幼教</t>
  </si>
  <si>
    <t>幼B3</t>
  </si>
  <si>
    <t>张佳佳</t>
  </si>
  <si>
    <t>幼B2</t>
  </si>
  <si>
    <t>陈姝婷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</si>
  <si>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</si>
  <si>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</si>
  <si>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</si>
  <si>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</si>
  <si>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</si>
  <si>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</si>
  <si>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</si>
  <si>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</si>
  <si>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</si>
  <si>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入围综合考核</t>
  </si>
  <si>
    <t>/</t>
  </si>
  <si>
    <t>张秀姣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</si>
</sst>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  <numFmt numFmtId="183" formatCode="0.00_);[Red]\(0.00\)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_ "/>
  </numFmts>
  <fonts count="3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27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40" applyAlignment="1">
      <alignment horizontal="center" vertical="center"/>
      <protection/>
    </xf>
    <xf numFmtId="183" fontId="0" fillId="0" borderId="0" xfId="40" applyNumberFormat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180" fontId="9" fillId="0" borderId="11" xfId="40" applyNumberFormat="1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180" fontId="9" fillId="0" borderId="11" xfId="40" applyNumberFormat="1" applyFont="1" applyBorder="1" applyAlignment="1">
      <alignment horizontal="center" vertical="center" wrapText="1"/>
      <protection/>
    </xf>
    <xf numFmtId="49" fontId="9" fillId="0" borderId="11" xfId="40" applyNumberFormat="1" applyFont="1" applyBorder="1" applyAlignment="1">
      <alignment horizontal="center" vertical="center"/>
      <protection/>
    </xf>
    <xf numFmtId="0" fontId="9" fillId="0" borderId="0" xfId="40" applyFont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0" fillId="0" borderId="0" xfId="40" applyNumberFormat="1" applyAlignment="1">
      <alignment horizontal="center" vertical="center"/>
      <protection/>
    </xf>
    <xf numFmtId="49" fontId="0" fillId="0" borderId="11" xfId="4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40" applyFont="1" applyAlignment="1">
      <alignment horizontal="center" vertical="center"/>
      <protection/>
    </xf>
    <xf numFmtId="183" fontId="28" fillId="0" borderId="0" xfId="40" applyNumberFormat="1" applyFont="1" applyAlignment="1">
      <alignment horizontal="center" vertical="center"/>
      <protection/>
    </xf>
    <xf numFmtId="0" fontId="29" fillId="0" borderId="0" xfId="40" applyFont="1" applyAlignment="1">
      <alignment horizontal="center" vertical="center"/>
      <protection/>
    </xf>
    <xf numFmtId="49" fontId="9" fillId="0" borderId="0" xfId="40" applyNumberFormat="1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笔试面试成绩（幼师)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4.125" style="0" customWidth="1"/>
    <col min="2" max="2" width="10.75390625" style="0" customWidth="1"/>
    <col min="3" max="3" width="10.62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0</v>
      </c>
      <c r="B2" s="11" t="s">
        <v>78</v>
      </c>
      <c r="C2" s="1"/>
      <c r="D2" s="1"/>
      <c r="E2" s="14"/>
      <c r="F2" s="14"/>
      <c r="G2" s="1"/>
      <c r="H2" s="2"/>
    </row>
    <row r="3" spans="1:8" ht="20.25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0.25">
      <c r="A4" s="7" t="s">
        <v>79</v>
      </c>
      <c r="B4" s="7" t="s">
        <v>82</v>
      </c>
      <c r="C4" s="7" t="s">
        <v>61</v>
      </c>
      <c r="D4" s="6">
        <v>24.9</v>
      </c>
      <c r="E4" s="6">
        <v>28.5</v>
      </c>
      <c r="F4" s="6">
        <v>53.4</v>
      </c>
      <c r="G4" s="5">
        <v>1</v>
      </c>
      <c r="H4" s="7" t="s">
        <v>244</v>
      </c>
    </row>
    <row r="5" spans="1:8" ht="20.25">
      <c r="A5" s="7" t="s">
        <v>81</v>
      </c>
      <c r="B5" s="7" t="s">
        <v>84</v>
      </c>
      <c r="C5" s="7" t="s">
        <v>61</v>
      </c>
      <c r="D5" s="6">
        <v>22.05</v>
      </c>
      <c r="E5" s="6">
        <v>27</v>
      </c>
      <c r="F5" s="6">
        <v>49.05</v>
      </c>
      <c r="G5" s="5">
        <v>2</v>
      </c>
      <c r="H5" s="7" t="s">
        <v>244</v>
      </c>
    </row>
    <row r="6" spans="1:8" ht="20.25">
      <c r="A6" s="7" t="s">
        <v>80</v>
      </c>
      <c r="B6" s="7" t="s">
        <v>83</v>
      </c>
      <c r="C6" s="7" t="s">
        <v>61</v>
      </c>
      <c r="D6" s="6">
        <v>20.4</v>
      </c>
      <c r="E6" s="6">
        <v>25.5</v>
      </c>
      <c r="F6" s="6">
        <v>45.9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4.125" style="0" customWidth="1"/>
    <col min="2" max="2" width="10.75390625" style="0" customWidth="1"/>
    <col min="3" max="3" width="10.62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183</v>
      </c>
      <c r="B2" s="11" t="s">
        <v>196</v>
      </c>
      <c r="C2" s="1"/>
      <c r="D2" s="1"/>
      <c r="E2" s="14"/>
      <c r="F2" s="14"/>
      <c r="G2" s="1"/>
      <c r="H2" s="2"/>
    </row>
    <row r="3" spans="1:8" ht="20.25">
      <c r="A3" s="4" t="s">
        <v>140</v>
      </c>
      <c r="B3" s="4" t="s">
        <v>185</v>
      </c>
      <c r="C3" s="4" t="s">
        <v>186</v>
      </c>
      <c r="D3" s="4" t="s">
        <v>3</v>
      </c>
      <c r="E3" s="4" t="s">
        <v>211</v>
      </c>
      <c r="F3" s="4" t="s">
        <v>213</v>
      </c>
      <c r="G3" s="4" t="s">
        <v>187</v>
      </c>
      <c r="H3" s="4" t="s">
        <v>188</v>
      </c>
    </row>
    <row r="4" spans="1:8" ht="20.25">
      <c r="A4" s="7" t="s">
        <v>197</v>
      </c>
      <c r="B4" s="7" t="s">
        <v>198</v>
      </c>
      <c r="C4" s="7" t="s">
        <v>199</v>
      </c>
      <c r="D4" s="6">
        <v>26.1</v>
      </c>
      <c r="E4" s="6">
        <v>25.701</v>
      </c>
      <c r="F4" s="6">
        <v>51.801</v>
      </c>
      <c r="G4" s="5">
        <v>1</v>
      </c>
      <c r="H4" s="7" t="s">
        <v>244</v>
      </c>
    </row>
    <row r="5" spans="1:8" ht="20.25">
      <c r="A5" s="7" t="s">
        <v>85</v>
      </c>
      <c r="B5" s="7" t="s">
        <v>200</v>
      </c>
      <c r="C5" s="7" t="s">
        <v>199</v>
      </c>
      <c r="D5" s="6">
        <v>22.8</v>
      </c>
      <c r="E5" s="6">
        <v>26.499</v>
      </c>
      <c r="F5" s="6">
        <v>49.299</v>
      </c>
      <c r="G5" s="5">
        <v>2</v>
      </c>
      <c r="H5" s="7" t="s">
        <v>244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4.125" style="0" customWidth="1"/>
    <col min="2" max="2" width="10.75390625" style="0" customWidth="1"/>
    <col min="3" max="3" width="10.62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100</v>
      </c>
      <c r="B2" s="11" t="s">
        <v>78</v>
      </c>
      <c r="C2" s="1"/>
      <c r="D2" s="1"/>
      <c r="E2" s="14"/>
      <c r="F2" s="14"/>
      <c r="G2" s="1"/>
      <c r="H2" s="2"/>
    </row>
    <row r="3" spans="1:8" ht="20.25">
      <c r="A3" s="4" t="s">
        <v>201</v>
      </c>
      <c r="B3" s="4" t="s">
        <v>141</v>
      </c>
      <c r="C3" s="4" t="s">
        <v>142</v>
      </c>
      <c r="D3" s="4" t="s">
        <v>3</v>
      </c>
      <c r="E3" s="4" t="s">
        <v>211</v>
      </c>
      <c r="F3" s="4" t="s">
        <v>213</v>
      </c>
      <c r="G3" s="4" t="s">
        <v>202</v>
      </c>
      <c r="H3" s="4" t="s">
        <v>144</v>
      </c>
    </row>
    <row r="4" spans="1:8" ht="20.25">
      <c r="A4" s="7" t="s">
        <v>87</v>
      </c>
      <c r="B4" s="7" t="s">
        <v>90</v>
      </c>
      <c r="C4" s="7" t="s">
        <v>92</v>
      </c>
      <c r="D4" s="6">
        <v>20.55</v>
      </c>
      <c r="E4" s="6">
        <v>27.099</v>
      </c>
      <c r="F4" s="6">
        <v>47.649</v>
      </c>
      <c r="G4" s="5">
        <v>1</v>
      </c>
      <c r="H4" s="7" t="s">
        <v>244</v>
      </c>
    </row>
    <row r="5" spans="1:8" ht="20.25">
      <c r="A5" s="7" t="s">
        <v>88</v>
      </c>
      <c r="B5" s="7" t="s">
        <v>91</v>
      </c>
      <c r="C5" s="7" t="s">
        <v>92</v>
      </c>
      <c r="D5" s="6">
        <v>21.3</v>
      </c>
      <c r="E5" s="6">
        <v>25.898999999999997</v>
      </c>
      <c r="F5" s="6">
        <v>47.199</v>
      </c>
      <c r="G5" s="5">
        <v>2</v>
      </c>
      <c r="H5" s="7" t="s">
        <v>244</v>
      </c>
    </row>
    <row r="6" spans="1:8" ht="20.25">
      <c r="A6" s="7" t="s">
        <v>86</v>
      </c>
      <c r="B6" s="7" t="s">
        <v>89</v>
      </c>
      <c r="C6" s="7" t="s">
        <v>92</v>
      </c>
      <c r="D6" s="6">
        <v>14.1</v>
      </c>
      <c r="E6" s="6">
        <v>24.6</v>
      </c>
      <c r="F6" s="6">
        <v>38.7</v>
      </c>
      <c r="G6" s="5">
        <v>3</v>
      </c>
      <c r="H6" s="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14.125" style="0" customWidth="1"/>
    <col min="2" max="2" width="10.75390625" style="0" customWidth="1"/>
    <col min="3" max="3" width="10.62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100</v>
      </c>
      <c r="B2" s="11" t="s">
        <v>78</v>
      </c>
      <c r="C2" s="1"/>
      <c r="D2" s="1"/>
      <c r="E2" s="14"/>
      <c r="F2" s="14"/>
      <c r="G2" s="1"/>
      <c r="H2" s="2"/>
    </row>
    <row r="3" spans="1:8" ht="20.25">
      <c r="A3" s="4" t="s">
        <v>201</v>
      </c>
      <c r="B3" s="4" t="s">
        <v>141</v>
      </c>
      <c r="C3" s="4" t="s">
        <v>142</v>
      </c>
      <c r="D3" s="4" t="s">
        <v>3</v>
      </c>
      <c r="E3" s="4" t="s">
        <v>211</v>
      </c>
      <c r="F3" s="4" t="s">
        <v>213</v>
      </c>
      <c r="G3" s="4" t="s">
        <v>202</v>
      </c>
      <c r="H3" s="4" t="s">
        <v>144</v>
      </c>
    </row>
    <row r="4" spans="1:8" ht="20.25">
      <c r="A4" s="7" t="s">
        <v>95</v>
      </c>
      <c r="B4" s="10" t="s">
        <v>98</v>
      </c>
      <c r="C4" s="7" t="s">
        <v>99</v>
      </c>
      <c r="D4" s="6">
        <v>21</v>
      </c>
      <c r="E4" s="6">
        <v>26.7</v>
      </c>
      <c r="F4" s="6">
        <v>47.7</v>
      </c>
      <c r="G4" s="5">
        <v>1</v>
      </c>
      <c r="H4" s="7" t="s">
        <v>244</v>
      </c>
    </row>
    <row r="5" spans="1:8" ht="20.25">
      <c r="A5" s="7" t="s">
        <v>93</v>
      </c>
      <c r="B5" s="7" t="s">
        <v>96</v>
      </c>
      <c r="C5" s="7" t="s">
        <v>99</v>
      </c>
      <c r="D5" s="6">
        <v>22.5</v>
      </c>
      <c r="E5" s="6">
        <v>24.398999999999997</v>
      </c>
      <c r="F5" s="6">
        <v>46.899</v>
      </c>
      <c r="G5" s="5">
        <v>2</v>
      </c>
      <c r="H5" s="7" t="s">
        <v>244</v>
      </c>
    </row>
    <row r="6" spans="1:8" ht="20.25">
      <c r="A6" s="7" t="s">
        <v>94</v>
      </c>
      <c r="B6" s="7" t="s">
        <v>97</v>
      </c>
      <c r="C6" s="7" t="s">
        <v>99</v>
      </c>
      <c r="D6" s="6">
        <v>20.7</v>
      </c>
      <c r="E6" s="6">
        <v>23.499</v>
      </c>
      <c r="F6" s="6">
        <v>44.199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2.75390625" style="0" customWidth="1"/>
    <col min="2" max="2" width="10.50390625" style="0" customWidth="1"/>
    <col min="3" max="3" width="10.0039062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s="12" customFormat="1" ht="20.25">
      <c r="A2" s="11" t="s">
        <v>100</v>
      </c>
      <c r="B2" s="11" t="s">
        <v>203</v>
      </c>
      <c r="E2" s="14"/>
      <c r="F2" s="14"/>
      <c r="H2" s="13"/>
    </row>
    <row r="3" spans="1:8" ht="20.25">
      <c r="A3" s="4" t="s">
        <v>201</v>
      </c>
      <c r="B3" s="4" t="s">
        <v>141</v>
      </c>
      <c r="C3" s="4" t="s">
        <v>142</v>
      </c>
      <c r="D3" s="4" t="s">
        <v>3</v>
      </c>
      <c r="E3" s="4" t="s">
        <v>211</v>
      </c>
      <c r="F3" s="4" t="s">
        <v>213</v>
      </c>
      <c r="G3" s="4" t="s">
        <v>202</v>
      </c>
      <c r="H3" s="4" t="s">
        <v>144</v>
      </c>
    </row>
    <row r="4" spans="1:8" ht="25.5" customHeight="1">
      <c r="A4" s="18" t="s">
        <v>208</v>
      </c>
      <c r="B4" s="18" t="s">
        <v>209</v>
      </c>
      <c r="C4" s="18" t="s">
        <v>99</v>
      </c>
      <c r="D4" s="6">
        <v>26.4</v>
      </c>
      <c r="E4" s="6">
        <v>26.601</v>
      </c>
      <c r="F4" s="6">
        <v>53.001</v>
      </c>
      <c r="G4" s="5">
        <v>1</v>
      </c>
      <c r="H4" s="7" t="s">
        <v>244</v>
      </c>
    </row>
    <row r="5" spans="1:8" ht="25.5" customHeight="1">
      <c r="A5" s="18" t="s">
        <v>206</v>
      </c>
      <c r="B5" s="18" t="s">
        <v>207</v>
      </c>
      <c r="C5" s="18" t="s">
        <v>99</v>
      </c>
      <c r="D5" s="6">
        <v>21.9</v>
      </c>
      <c r="E5" s="6">
        <v>24</v>
      </c>
      <c r="F5" s="6">
        <v>45.9</v>
      </c>
      <c r="G5" s="5">
        <v>2</v>
      </c>
      <c r="H5" s="7" t="s">
        <v>244</v>
      </c>
    </row>
    <row r="6" spans="1:8" ht="27" customHeight="1">
      <c r="A6" s="18" t="s">
        <v>204</v>
      </c>
      <c r="B6" s="18" t="s">
        <v>205</v>
      </c>
      <c r="C6" s="18" t="s">
        <v>99</v>
      </c>
      <c r="D6" s="6">
        <v>14.55</v>
      </c>
      <c r="E6" s="6" t="s">
        <v>245</v>
      </c>
      <c r="F6" s="6">
        <v>14.55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12.875" style="0" customWidth="1"/>
    <col min="2" max="2" width="10.25390625" style="0" customWidth="1"/>
    <col min="3" max="3" width="10.62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9" ht="30.75" customHeight="1">
      <c r="A2" s="16" t="s">
        <v>100</v>
      </c>
      <c r="B2" s="16" t="s">
        <v>101</v>
      </c>
      <c r="C2" s="16"/>
      <c r="D2" s="16"/>
      <c r="E2" s="14"/>
      <c r="F2" s="14"/>
      <c r="G2" s="16"/>
      <c r="H2" s="17"/>
      <c r="I2" s="16"/>
    </row>
    <row r="3" spans="1:8" ht="27" customHeight="1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0.25">
      <c r="A4" s="7" t="s">
        <v>102</v>
      </c>
      <c r="B4" s="7" t="s">
        <v>105</v>
      </c>
      <c r="C4" s="7" t="s">
        <v>69</v>
      </c>
      <c r="D4" s="6">
        <v>25.8</v>
      </c>
      <c r="E4" s="6">
        <v>26.4</v>
      </c>
      <c r="F4" s="6">
        <v>52.2</v>
      </c>
      <c r="G4" s="5">
        <v>1</v>
      </c>
      <c r="H4" s="7" t="s">
        <v>244</v>
      </c>
    </row>
    <row r="5" spans="1:8" ht="20.25">
      <c r="A5" s="7" t="s">
        <v>104</v>
      </c>
      <c r="B5" s="7" t="s">
        <v>246</v>
      </c>
      <c r="C5" s="7" t="s">
        <v>69</v>
      </c>
      <c r="D5" s="6">
        <v>22.5</v>
      </c>
      <c r="E5" s="6">
        <v>21.9</v>
      </c>
      <c r="F5" s="6">
        <v>44.4</v>
      </c>
      <c r="G5" s="5">
        <v>2</v>
      </c>
      <c r="H5" s="7" t="s">
        <v>244</v>
      </c>
    </row>
    <row r="6" spans="1:8" ht="20.25">
      <c r="A6" s="7" t="s">
        <v>103</v>
      </c>
      <c r="B6" s="7" t="s">
        <v>106</v>
      </c>
      <c r="C6" s="7" t="s">
        <v>69</v>
      </c>
      <c r="D6" s="6">
        <v>21.3</v>
      </c>
      <c r="E6" s="6">
        <v>22.701</v>
      </c>
      <c r="F6" s="6">
        <v>44.001000000000005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2.375" style="0" customWidth="1"/>
    <col min="2" max="2" width="9.625" style="0" customWidth="1"/>
    <col min="3" max="3" width="9.37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s="12" customFormat="1" ht="20.25">
      <c r="A2" s="11" t="s">
        <v>100</v>
      </c>
      <c r="B2" s="11" t="s">
        <v>110</v>
      </c>
      <c r="E2" s="14"/>
      <c r="F2" s="14"/>
      <c r="H2" s="13"/>
    </row>
    <row r="3" spans="1:8" ht="20.25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0.25">
      <c r="A4" s="7" t="s">
        <v>108</v>
      </c>
      <c r="B4" s="7" t="s">
        <v>8</v>
      </c>
      <c r="C4" s="7" t="s">
        <v>61</v>
      </c>
      <c r="D4" s="6">
        <v>22.05</v>
      </c>
      <c r="E4" s="6">
        <v>25.701</v>
      </c>
      <c r="F4" s="6">
        <v>47.751000000000005</v>
      </c>
      <c r="G4" s="5">
        <v>1</v>
      </c>
      <c r="H4" s="7" t="s">
        <v>244</v>
      </c>
    </row>
    <row r="5" spans="1:8" ht="20.25">
      <c r="A5" s="7" t="s">
        <v>107</v>
      </c>
      <c r="B5" s="7" t="s">
        <v>111</v>
      </c>
      <c r="C5" s="7" t="s">
        <v>61</v>
      </c>
      <c r="D5" s="6">
        <v>22.95</v>
      </c>
      <c r="E5" s="6">
        <v>24.6</v>
      </c>
      <c r="F5" s="6">
        <v>47.55</v>
      </c>
      <c r="G5" s="5">
        <v>2</v>
      </c>
      <c r="H5" s="7" t="s">
        <v>244</v>
      </c>
    </row>
    <row r="6" spans="1:8" ht="20.25">
      <c r="A6" s="7" t="s">
        <v>109</v>
      </c>
      <c r="B6" s="7" t="s">
        <v>112</v>
      </c>
      <c r="C6" s="7" t="s">
        <v>61</v>
      </c>
      <c r="D6" s="6">
        <v>23.1</v>
      </c>
      <c r="E6" s="6">
        <v>23.7</v>
      </c>
      <c r="F6" s="6">
        <v>46.8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9.875" style="0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s="16" customFormat="1" ht="25.5" customHeight="1">
      <c r="A2" s="16" t="s">
        <v>100</v>
      </c>
      <c r="B2" s="16" t="s">
        <v>7</v>
      </c>
      <c r="E2" s="14"/>
      <c r="F2" s="14"/>
      <c r="H2" s="17"/>
    </row>
    <row r="3" spans="1:8" ht="24" customHeight="1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3.25" customHeight="1">
      <c r="A4" s="7" t="s">
        <v>114</v>
      </c>
      <c r="B4" s="7" t="s">
        <v>117</v>
      </c>
      <c r="C4" s="7" t="s">
        <v>73</v>
      </c>
      <c r="D4" s="6">
        <v>22.8</v>
      </c>
      <c r="E4" s="6">
        <v>25.898999999999997</v>
      </c>
      <c r="F4" s="6">
        <v>48.699</v>
      </c>
      <c r="G4" s="5">
        <v>1</v>
      </c>
      <c r="H4" s="7" t="s">
        <v>244</v>
      </c>
    </row>
    <row r="5" spans="1:8" ht="22.5" customHeight="1">
      <c r="A5" s="7" t="s">
        <v>113</v>
      </c>
      <c r="B5" s="7" t="s">
        <v>116</v>
      </c>
      <c r="C5" s="7" t="s">
        <v>73</v>
      </c>
      <c r="D5" s="6">
        <v>18.45</v>
      </c>
      <c r="E5" s="6">
        <v>21.801</v>
      </c>
      <c r="F5" s="6">
        <v>40.251</v>
      </c>
      <c r="G5" s="5">
        <v>2</v>
      </c>
      <c r="H5" s="7" t="s">
        <v>244</v>
      </c>
    </row>
    <row r="6" spans="1:8" ht="20.25">
      <c r="A6" s="7" t="s">
        <v>115</v>
      </c>
      <c r="B6" s="7" t="s">
        <v>118</v>
      </c>
      <c r="C6" s="7" t="s">
        <v>73</v>
      </c>
      <c r="D6" s="6">
        <v>14.25</v>
      </c>
      <c r="E6" s="6">
        <v>24</v>
      </c>
      <c r="F6" s="6">
        <v>38.25</v>
      </c>
      <c r="G6" s="5">
        <v>3</v>
      </c>
      <c r="H6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2" sqref="H2:I2"/>
    </sheetView>
  </sheetViews>
  <sheetFormatPr defaultColWidth="9.00390625" defaultRowHeight="14.25"/>
  <cols>
    <col min="1" max="1" width="13.625" style="20" customWidth="1"/>
    <col min="2" max="2" width="13.25390625" style="20" customWidth="1"/>
    <col min="3" max="3" width="11.125" style="20" customWidth="1"/>
    <col min="4" max="4" width="12.875" style="20" customWidth="1"/>
    <col min="5" max="5" width="16.75390625" style="20" customWidth="1"/>
    <col min="6" max="6" width="13.375" style="20" customWidth="1"/>
    <col min="7" max="7" width="12.50390625" style="20" customWidth="1"/>
    <col min="8" max="8" width="9.875" style="20" customWidth="1"/>
    <col min="9" max="9" width="16.125" style="32" customWidth="1"/>
    <col min="10" max="255" width="9.00390625" style="20" bestFit="1" customWidth="1"/>
    <col min="256" max="16384" width="9.00390625" style="20" customWidth="1"/>
  </cols>
  <sheetData>
    <row r="1" spans="1:9" ht="25.5">
      <c r="A1" s="38" t="s">
        <v>221</v>
      </c>
      <c r="B1" s="38"/>
      <c r="C1" s="38"/>
      <c r="D1" s="38"/>
      <c r="E1" s="39"/>
      <c r="F1" s="39"/>
      <c r="G1" s="39"/>
      <c r="H1" s="38"/>
      <c r="I1" s="40"/>
    </row>
    <row r="2" spans="5:9" ht="23.25" customHeight="1">
      <c r="E2" s="21"/>
      <c r="F2" s="21"/>
      <c r="G2" s="21"/>
      <c r="H2" s="41"/>
      <c r="I2" s="41"/>
    </row>
    <row r="4" spans="1:9" ht="21" customHeight="1">
      <c r="A4" s="22" t="s">
        <v>215</v>
      </c>
      <c r="B4" s="22" t="s">
        <v>216</v>
      </c>
      <c r="C4" s="22" t="s">
        <v>217</v>
      </c>
      <c r="D4" s="22" t="s">
        <v>218</v>
      </c>
      <c r="E4" s="23" t="s">
        <v>222</v>
      </c>
      <c r="F4" s="22" t="s">
        <v>210</v>
      </c>
      <c r="G4" s="22" t="s">
        <v>212</v>
      </c>
      <c r="H4" s="22" t="s">
        <v>219</v>
      </c>
      <c r="I4" s="24" t="s">
        <v>220</v>
      </c>
    </row>
    <row r="5" spans="1:9" ht="18.75">
      <c r="A5" s="25" t="s">
        <v>223</v>
      </c>
      <c r="B5" s="26" t="s">
        <v>126</v>
      </c>
      <c r="C5" s="26" t="s">
        <v>135</v>
      </c>
      <c r="D5" s="26" t="s">
        <v>137</v>
      </c>
      <c r="E5" s="27">
        <f>66*0.3</f>
        <v>19.8</v>
      </c>
      <c r="F5" s="27">
        <v>26.67</v>
      </c>
      <c r="G5" s="27">
        <f aca="true" t="shared" si="0" ref="G5:G13">E5+F5</f>
        <v>46.47</v>
      </c>
      <c r="H5" s="35" t="s">
        <v>235</v>
      </c>
      <c r="I5" s="28" t="s">
        <v>224</v>
      </c>
    </row>
    <row r="6" spans="1:9" s="31" customFormat="1" ht="18.75">
      <c r="A6" s="25" t="s">
        <v>223</v>
      </c>
      <c r="B6" s="26" t="s">
        <v>119</v>
      </c>
      <c r="C6" s="26" t="s">
        <v>128</v>
      </c>
      <c r="D6" s="26" t="s">
        <v>137</v>
      </c>
      <c r="E6" s="27">
        <f>67*0.3</f>
        <v>20.099999999999998</v>
      </c>
      <c r="F6" s="27">
        <v>24</v>
      </c>
      <c r="G6" s="27">
        <f t="shared" si="0"/>
        <v>44.099999999999994</v>
      </c>
      <c r="H6" s="30" t="s">
        <v>236</v>
      </c>
      <c r="I6" s="28" t="s">
        <v>224</v>
      </c>
    </row>
    <row r="7" spans="1:9" ht="18.75">
      <c r="A7" s="25" t="s">
        <v>223</v>
      </c>
      <c r="B7" s="26" t="s">
        <v>122</v>
      </c>
      <c r="C7" s="26" t="s">
        <v>131</v>
      </c>
      <c r="D7" s="26" t="s">
        <v>137</v>
      </c>
      <c r="E7" s="27">
        <f>71*0.3</f>
        <v>21.3</v>
      </c>
      <c r="F7" s="27">
        <v>22.67</v>
      </c>
      <c r="G7" s="27">
        <f t="shared" si="0"/>
        <v>43.97</v>
      </c>
      <c r="H7" s="35" t="s">
        <v>237</v>
      </c>
      <c r="I7" s="28" t="s">
        <v>224</v>
      </c>
    </row>
    <row r="8" spans="1:9" ht="18.75">
      <c r="A8" s="25" t="s">
        <v>223</v>
      </c>
      <c r="B8" s="26" t="s">
        <v>123</v>
      </c>
      <c r="C8" s="26" t="s">
        <v>132</v>
      </c>
      <c r="D8" s="26" t="s">
        <v>137</v>
      </c>
      <c r="E8" s="27">
        <f>61*0.3</f>
        <v>18.3</v>
      </c>
      <c r="F8" s="27">
        <v>25.33</v>
      </c>
      <c r="G8" s="27">
        <f t="shared" si="0"/>
        <v>43.629999999999995</v>
      </c>
      <c r="H8" s="30" t="s">
        <v>238</v>
      </c>
      <c r="I8" s="28" t="s">
        <v>224</v>
      </c>
    </row>
    <row r="9" spans="1:9" s="31" customFormat="1" ht="21" customHeight="1">
      <c r="A9" s="25" t="s">
        <v>223</v>
      </c>
      <c r="B9" s="26" t="s">
        <v>127</v>
      </c>
      <c r="C9" s="26" t="s">
        <v>136</v>
      </c>
      <c r="D9" s="26" t="s">
        <v>137</v>
      </c>
      <c r="E9" s="27">
        <f>70*0.3</f>
        <v>21</v>
      </c>
      <c r="F9" s="29">
        <v>22.33</v>
      </c>
      <c r="G9" s="27">
        <f t="shared" si="0"/>
        <v>43.33</v>
      </c>
      <c r="H9" s="35" t="s">
        <v>239</v>
      </c>
      <c r="I9" s="28" t="s">
        <v>224</v>
      </c>
    </row>
    <row r="10" spans="1:9" ht="18.75">
      <c r="A10" s="25" t="s">
        <v>223</v>
      </c>
      <c r="B10" s="26" t="s">
        <v>121</v>
      </c>
      <c r="C10" s="26" t="s">
        <v>130</v>
      </c>
      <c r="D10" s="26" t="s">
        <v>137</v>
      </c>
      <c r="E10" s="27">
        <f>61*0.3</f>
        <v>18.3</v>
      </c>
      <c r="F10" s="27">
        <v>22</v>
      </c>
      <c r="G10" s="27">
        <f t="shared" si="0"/>
        <v>40.3</v>
      </c>
      <c r="H10" s="30" t="s">
        <v>240</v>
      </c>
      <c r="I10" s="28" t="s">
        <v>224</v>
      </c>
    </row>
    <row r="11" spans="1:9" s="31" customFormat="1" ht="21.75" customHeight="1">
      <c r="A11" s="25" t="s">
        <v>223</v>
      </c>
      <c r="B11" s="26" t="s">
        <v>125</v>
      </c>
      <c r="C11" s="26" t="s">
        <v>134</v>
      </c>
      <c r="D11" s="26" t="s">
        <v>137</v>
      </c>
      <c r="E11" s="27">
        <f>67.5*0.3</f>
        <v>20.25</v>
      </c>
      <c r="F11" s="29">
        <v>18.67</v>
      </c>
      <c r="G11" s="27">
        <f t="shared" si="0"/>
        <v>38.92</v>
      </c>
      <c r="H11" s="35" t="s">
        <v>241</v>
      </c>
      <c r="I11" s="28"/>
    </row>
    <row r="12" spans="1:9" ht="18.75">
      <c r="A12" s="25" t="s">
        <v>223</v>
      </c>
      <c r="B12" s="26" t="s">
        <v>120</v>
      </c>
      <c r="C12" s="26" t="s">
        <v>129</v>
      </c>
      <c r="D12" s="26" t="s">
        <v>137</v>
      </c>
      <c r="E12" s="27">
        <f>61.5*0.3</f>
        <v>18.45</v>
      </c>
      <c r="F12" s="27">
        <v>18</v>
      </c>
      <c r="G12" s="27">
        <f t="shared" si="0"/>
        <v>36.45</v>
      </c>
      <c r="H12" s="30" t="s">
        <v>242</v>
      </c>
      <c r="I12" s="28"/>
    </row>
    <row r="13" spans="1:9" ht="18.75">
      <c r="A13" s="25" t="s">
        <v>223</v>
      </c>
      <c r="B13" s="26" t="s">
        <v>124</v>
      </c>
      <c r="C13" s="26" t="s">
        <v>133</v>
      </c>
      <c r="D13" s="26" t="s">
        <v>137</v>
      </c>
      <c r="E13" s="27">
        <f>59*0.3</f>
        <v>17.7</v>
      </c>
      <c r="F13" s="27">
        <v>17</v>
      </c>
      <c r="G13" s="27">
        <f t="shared" si="0"/>
        <v>34.7</v>
      </c>
      <c r="H13" s="35" t="s">
        <v>243</v>
      </c>
      <c r="I13" s="27"/>
    </row>
  </sheetData>
  <mergeCells count="2">
    <mergeCell ref="A1:I1"/>
    <mergeCell ref="H2:I2"/>
  </mergeCells>
  <printOptions/>
  <pageMargins left="0.93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18" sqref="C18"/>
    </sheetView>
  </sheetViews>
  <sheetFormatPr defaultColWidth="9.00390625" defaultRowHeight="14.25"/>
  <cols>
    <col min="1" max="1" width="13.625" style="20" customWidth="1"/>
    <col min="2" max="2" width="13.25390625" style="20" customWidth="1"/>
    <col min="3" max="3" width="11.125" style="20" customWidth="1"/>
    <col min="4" max="4" width="12.875" style="20" customWidth="1"/>
    <col min="5" max="5" width="16.75390625" style="20" customWidth="1"/>
    <col min="6" max="6" width="13.375" style="20" customWidth="1"/>
    <col min="7" max="7" width="12.50390625" style="20" customWidth="1"/>
    <col min="8" max="8" width="8.25390625" style="20" customWidth="1"/>
    <col min="9" max="9" width="16.125" style="32" customWidth="1"/>
    <col min="10" max="255" width="9.00390625" style="20" bestFit="1" customWidth="1"/>
    <col min="256" max="16384" width="9.00390625" style="20" customWidth="1"/>
  </cols>
  <sheetData>
    <row r="1" spans="1:9" ht="25.5">
      <c r="A1" s="38" t="s">
        <v>225</v>
      </c>
      <c r="B1" s="38"/>
      <c r="C1" s="38"/>
      <c r="D1" s="38"/>
      <c r="E1" s="39"/>
      <c r="F1" s="39"/>
      <c r="G1" s="39"/>
      <c r="H1" s="38"/>
      <c r="I1" s="40"/>
    </row>
    <row r="2" spans="5:9" ht="23.25" customHeight="1">
      <c r="E2" s="21"/>
      <c r="F2" s="21"/>
      <c r="G2" s="21"/>
      <c r="H2" s="41"/>
      <c r="I2" s="41"/>
    </row>
    <row r="4" spans="1:9" ht="20.25">
      <c r="A4" s="22" t="s">
        <v>215</v>
      </c>
      <c r="B4" s="22" t="s">
        <v>216</v>
      </c>
      <c r="C4" s="22" t="s">
        <v>217</v>
      </c>
      <c r="D4" s="22" t="s">
        <v>218</v>
      </c>
      <c r="E4" s="33" t="s">
        <v>226</v>
      </c>
      <c r="F4" s="22" t="s">
        <v>210</v>
      </c>
      <c r="G4" s="22" t="s">
        <v>212</v>
      </c>
      <c r="H4" s="22" t="s">
        <v>219</v>
      </c>
      <c r="I4" s="24" t="s">
        <v>220</v>
      </c>
    </row>
    <row r="5" spans="1:9" s="31" customFormat="1" ht="21.75" customHeight="1">
      <c r="A5" s="25" t="s">
        <v>227</v>
      </c>
      <c r="B5" s="26" t="s">
        <v>228</v>
      </c>
      <c r="C5" s="26" t="s">
        <v>229</v>
      </c>
      <c r="D5" s="26" t="s">
        <v>230</v>
      </c>
      <c r="E5" s="25">
        <f>67*0.3</f>
        <v>20.099999999999998</v>
      </c>
      <c r="F5" s="29">
        <v>24</v>
      </c>
      <c r="G5" s="27">
        <f>E5+F5</f>
        <v>44.099999999999994</v>
      </c>
      <c r="H5" s="25">
        <v>1</v>
      </c>
      <c r="I5" s="26" t="s">
        <v>244</v>
      </c>
    </row>
    <row r="6" spans="1:9" s="31" customFormat="1" ht="21.75" customHeight="1">
      <c r="A6" s="25" t="s">
        <v>227</v>
      </c>
      <c r="B6" s="26" t="s">
        <v>233</v>
      </c>
      <c r="C6" s="26" t="s">
        <v>234</v>
      </c>
      <c r="D6" s="26" t="s">
        <v>230</v>
      </c>
      <c r="E6" s="25">
        <f>63.5*0.3</f>
        <v>19.05</v>
      </c>
      <c r="F6" s="27">
        <v>20.5</v>
      </c>
      <c r="G6" s="27">
        <f>E6+F6</f>
        <v>39.55</v>
      </c>
      <c r="H6" s="25">
        <v>2</v>
      </c>
      <c r="I6" s="26" t="s">
        <v>244</v>
      </c>
    </row>
    <row r="7" spans="1:9" ht="18.75">
      <c r="A7" s="25" t="s">
        <v>227</v>
      </c>
      <c r="B7" s="26" t="s">
        <v>231</v>
      </c>
      <c r="C7" s="26" t="s">
        <v>232</v>
      </c>
      <c r="D7" s="26" t="s">
        <v>230</v>
      </c>
      <c r="E7" s="25">
        <f>64*0.3</f>
        <v>19.2</v>
      </c>
      <c r="F7" s="27">
        <v>19.67</v>
      </c>
      <c r="G7" s="27">
        <f>E7+F7</f>
        <v>38.870000000000005</v>
      </c>
      <c r="H7" s="25">
        <v>3</v>
      </c>
      <c r="I7" s="28"/>
    </row>
    <row r="8" ht="14.25">
      <c r="F8" s="34"/>
    </row>
  </sheetData>
  <mergeCells count="2">
    <mergeCell ref="A1:I1"/>
    <mergeCell ref="H2:I2"/>
  </mergeCells>
  <printOptions/>
  <pageMargins left="0.93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2.125" style="0" customWidth="1"/>
    <col min="2" max="2" width="12.50390625" style="0" bestFit="1" customWidth="1"/>
    <col min="3" max="3" width="11.375" style="0" bestFit="1" customWidth="1"/>
    <col min="4" max="4" width="12.00390625" style="0" customWidth="1"/>
    <col min="5" max="5" width="13.875" style="0" customWidth="1"/>
    <col min="6" max="6" width="10.00390625" style="0" bestFit="1" customWidth="1"/>
    <col min="7" max="7" width="7.25390625" style="0" bestFit="1" customWidth="1"/>
    <col min="8" max="8" width="13.875" style="0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s="1" customFormat="1" ht="32.25" customHeight="1">
      <c r="A2" s="14" t="s">
        <v>100</v>
      </c>
      <c r="B2" s="14" t="s">
        <v>9</v>
      </c>
      <c r="C2" s="14"/>
      <c r="D2" s="14"/>
      <c r="E2" s="14"/>
      <c r="F2" s="14"/>
      <c r="G2" s="14"/>
      <c r="H2" s="15"/>
    </row>
    <row r="3" spans="1:8" ht="20.25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7" customHeight="1">
      <c r="A4" s="8" t="s">
        <v>15</v>
      </c>
      <c r="B4" s="8" t="s">
        <v>16</v>
      </c>
      <c r="C4" s="8" t="s">
        <v>10</v>
      </c>
      <c r="D4" s="6">
        <v>23.4</v>
      </c>
      <c r="E4" s="6">
        <v>25.101</v>
      </c>
      <c r="F4" s="6">
        <v>48.501</v>
      </c>
      <c r="G4" s="5">
        <v>1</v>
      </c>
      <c r="H4" s="7" t="s">
        <v>244</v>
      </c>
    </row>
    <row r="5" spans="1:8" ht="26.25" customHeight="1">
      <c r="A5" s="8" t="s">
        <v>13</v>
      </c>
      <c r="B5" s="8" t="s">
        <v>14</v>
      </c>
      <c r="C5" s="8" t="s">
        <v>10</v>
      </c>
      <c r="D5" s="6">
        <v>24</v>
      </c>
      <c r="E5" s="6">
        <v>23.001</v>
      </c>
      <c r="F5" s="6">
        <v>47.001000000000005</v>
      </c>
      <c r="G5" s="5">
        <v>2</v>
      </c>
      <c r="H5" s="7" t="s">
        <v>244</v>
      </c>
    </row>
    <row r="6" spans="1:8" ht="27" customHeight="1">
      <c r="A6" s="8" t="s">
        <v>11</v>
      </c>
      <c r="B6" s="8" t="s">
        <v>12</v>
      </c>
      <c r="C6" s="8" t="s">
        <v>10</v>
      </c>
      <c r="D6" s="6">
        <v>21.3</v>
      </c>
      <c r="E6" s="6">
        <v>23.799</v>
      </c>
      <c r="F6" s="6">
        <v>45.099000000000004</v>
      </c>
      <c r="G6" s="5">
        <v>3</v>
      </c>
      <c r="H6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2.625" style="0" customWidth="1"/>
    <col min="2" max="2" width="12.50390625" style="0" bestFit="1" customWidth="1"/>
    <col min="3" max="3" width="7.25390625" style="0" bestFit="1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4.125" style="0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0</v>
      </c>
      <c r="B2" s="3" t="s">
        <v>24</v>
      </c>
      <c r="C2" s="1"/>
      <c r="D2" s="1"/>
      <c r="E2" s="14"/>
      <c r="F2" s="14"/>
      <c r="G2" s="14"/>
      <c r="H2" s="2"/>
    </row>
    <row r="3" spans="1:8" ht="20.25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0.25">
      <c r="A4" s="7" t="s">
        <v>17</v>
      </c>
      <c r="B4" s="7" t="s">
        <v>20</v>
      </c>
      <c r="C4" s="7" t="s">
        <v>23</v>
      </c>
      <c r="D4" s="6">
        <v>24.9</v>
      </c>
      <c r="E4" s="6">
        <v>27.501</v>
      </c>
      <c r="F4" s="6">
        <v>52.400999999999996</v>
      </c>
      <c r="G4" s="5">
        <v>1</v>
      </c>
      <c r="H4" s="7" t="s">
        <v>244</v>
      </c>
    </row>
    <row r="5" spans="1:8" ht="20.25">
      <c r="A5" s="7" t="s">
        <v>19</v>
      </c>
      <c r="B5" s="7" t="s">
        <v>22</v>
      </c>
      <c r="C5" s="7" t="s">
        <v>23</v>
      </c>
      <c r="D5" s="6">
        <v>23.55</v>
      </c>
      <c r="E5" s="6">
        <v>24.999</v>
      </c>
      <c r="F5" s="6">
        <v>48.549</v>
      </c>
      <c r="G5" s="5">
        <v>2</v>
      </c>
      <c r="H5" s="7" t="s">
        <v>244</v>
      </c>
    </row>
    <row r="6" spans="1:8" ht="20.25">
      <c r="A6" s="7" t="s">
        <v>18</v>
      </c>
      <c r="B6" s="7" t="s">
        <v>21</v>
      </c>
      <c r="C6" s="7" t="s">
        <v>23</v>
      </c>
      <c r="D6" s="6">
        <v>19.8</v>
      </c>
      <c r="E6" s="6">
        <v>25.2</v>
      </c>
      <c r="F6" s="6">
        <v>45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4.625" style="0" customWidth="1"/>
    <col min="2" max="2" width="12.50390625" style="0" bestFit="1" customWidth="1"/>
    <col min="3" max="3" width="7.25390625" style="0" bestFit="1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625" style="0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138</v>
      </c>
      <c r="B2" s="3" t="s">
        <v>139</v>
      </c>
      <c r="C2" s="1"/>
      <c r="D2" s="1"/>
      <c r="E2" s="14"/>
      <c r="F2" s="14"/>
      <c r="G2" s="1"/>
      <c r="H2" s="2"/>
    </row>
    <row r="3" spans="1:8" ht="20.25">
      <c r="A3" s="4" t="s">
        <v>140</v>
      </c>
      <c r="B3" s="4" t="s">
        <v>141</v>
      </c>
      <c r="C3" s="4" t="s">
        <v>142</v>
      </c>
      <c r="D3" s="4" t="s">
        <v>3</v>
      </c>
      <c r="E3" s="4" t="s">
        <v>211</v>
      </c>
      <c r="F3" s="4" t="s">
        <v>213</v>
      </c>
      <c r="G3" s="4" t="s">
        <v>143</v>
      </c>
      <c r="H3" s="4" t="s">
        <v>144</v>
      </c>
    </row>
    <row r="4" spans="1:8" ht="20.25">
      <c r="A4" s="7" t="s">
        <v>147</v>
      </c>
      <c r="B4" s="7" t="s">
        <v>148</v>
      </c>
      <c r="C4" s="7" t="s">
        <v>92</v>
      </c>
      <c r="D4" s="6">
        <v>22.35</v>
      </c>
      <c r="E4" s="6">
        <v>26.1</v>
      </c>
      <c r="F4" s="6">
        <v>48.45</v>
      </c>
      <c r="G4" s="5">
        <v>1</v>
      </c>
      <c r="H4" s="7" t="s">
        <v>244</v>
      </c>
    </row>
    <row r="5" spans="1:8" ht="20.25">
      <c r="A5" s="7" t="s">
        <v>145</v>
      </c>
      <c r="B5" s="7" t="s">
        <v>146</v>
      </c>
      <c r="C5" s="7" t="s">
        <v>92</v>
      </c>
      <c r="D5" s="6">
        <v>18.6</v>
      </c>
      <c r="E5" s="6">
        <v>23.7</v>
      </c>
      <c r="F5" s="6">
        <v>42.3</v>
      </c>
      <c r="G5" s="5">
        <v>2</v>
      </c>
      <c r="H5" s="7" t="s">
        <v>244</v>
      </c>
    </row>
    <row r="6" spans="1:8" ht="20.25">
      <c r="A6" s="7" t="s">
        <v>149</v>
      </c>
      <c r="B6" s="7" t="s">
        <v>150</v>
      </c>
      <c r="C6" s="7" t="s">
        <v>92</v>
      </c>
      <c r="D6" s="6">
        <v>17.1</v>
      </c>
      <c r="E6" s="6">
        <v>23.4</v>
      </c>
      <c r="F6" s="6">
        <v>40.5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12.625" style="0" customWidth="1"/>
    <col min="2" max="2" width="11.125" style="0" customWidth="1"/>
    <col min="3" max="3" width="11.00390625" style="0" bestFit="1" customWidth="1"/>
    <col min="4" max="5" width="16.75390625" style="0" bestFit="1" customWidth="1"/>
    <col min="6" max="7" width="11.00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0</v>
      </c>
      <c r="B2" s="9" t="s">
        <v>70</v>
      </c>
      <c r="C2" s="1"/>
      <c r="D2" s="1"/>
      <c r="E2" s="14"/>
      <c r="F2" s="14"/>
      <c r="G2" s="1"/>
      <c r="H2" s="2"/>
    </row>
    <row r="3" spans="1:8" ht="20.25">
      <c r="A3" s="4" t="s">
        <v>1</v>
      </c>
      <c r="B3" s="4" t="s">
        <v>6</v>
      </c>
      <c r="C3" s="4" t="s">
        <v>2</v>
      </c>
      <c r="D3" s="4" t="s">
        <v>3</v>
      </c>
      <c r="E3" s="4" t="s">
        <v>211</v>
      </c>
      <c r="F3" s="4" t="s">
        <v>213</v>
      </c>
      <c r="G3" s="4" t="s">
        <v>4</v>
      </c>
      <c r="H3" s="4" t="s">
        <v>5</v>
      </c>
    </row>
    <row r="4" spans="1:8" ht="20.25">
      <c r="A4" s="7" t="s">
        <v>37</v>
      </c>
      <c r="B4" s="7" t="s">
        <v>55</v>
      </c>
      <c r="C4" s="7" t="s">
        <v>61</v>
      </c>
      <c r="D4" s="6">
        <v>22.65</v>
      </c>
      <c r="E4" s="6">
        <v>28.701</v>
      </c>
      <c r="F4" s="6">
        <v>51.351</v>
      </c>
      <c r="G4" s="5">
        <v>1</v>
      </c>
      <c r="H4" s="7" t="s">
        <v>244</v>
      </c>
    </row>
    <row r="5" spans="1:8" ht="20.25">
      <c r="A5" s="7" t="s">
        <v>32</v>
      </c>
      <c r="B5" s="7" t="s">
        <v>50</v>
      </c>
      <c r="C5" s="7" t="s">
        <v>61</v>
      </c>
      <c r="D5" s="6">
        <v>25.5</v>
      </c>
      <c r="E5" s="6">
        <v>25.599</v>
      </c>
      <c r="F5" s="6">
        <v>51.099000000000004</v>
      </c>
      <c r="G5" s="5">
        <v>2</v>
      </c>
      <c r="H5" s="7" t="s">
        <v>244</v>
      </c>
    </row>
    <row r="6" spans="1:8" ht="20.25">
      <c r="A6" s="7" t="s">
        <v>25</v>
      </c>
      <c r="B6" s="7" t="s">
        <v>43</v>
      </c>
      <c r="C6" s="7" t="s">
        <v>61</v>
      </c>
      <c r="D6" s="6">
        <v>25.05</v>
      </c>
      <c r="E6" s="6">
        <v>24.999</v>
      </c>
      <c r="F6" s="6">
        <v>50.049</v>
      </c>
      <c r="G6" s="5">
        <v>3</v>
      </c>
      <c r="H6" s="7" t="s">
        <v>244</v>
      </c>
    </row>
    <row r="7" spans="1:8" ht="20.25">
      <c r="A7" s="7" t="s">
        <v>39</v>
      </c>
      <c r="B7" s="7" t="s">
        <v>57</v>
      </c>
      <c r="C7" s="7" t="s">
        <v>61</v>
      </c>
      <c r="D7" s="6">
        <v>23.55</v>
      </c>
      <c r="E7" s="6">
        <v>26.198999999999998</v>
      </c>
      <c r="F7" s="6">
        <v>49.748999999999995</v>
      </c>
      <c r="G7" s="5">
        <v>4</v>
      </c>
      <c r="H7" s="7" t="s">
        <v>244</v>
      </c>
    </row>
    <row r="8" spans="1:8" ht="20.25">
      <c r="A8" s="7" t="s">
        <v>35</v>
      </c>
      <c r="B8" s="7" t="s">
        <v>53</v>
      </c>
      <c r="C8" s="7" t="s">
        <v>61</v>
      </c>
      <c r="D8" s="6">
        <v>21.15</v>
      </c>
      <c r="E8" s="6">
        <v>28.299</v>
      </c>
      <c r="F8" s="6">
        <v>49.449</v>
      </c>
      <c r="G8" s="5">
        <v>5</v>
      </c>
      <c r="H8" s="7" t="s">
        <v>244</v>
      </c>
    </row>
    <row r="9" spans="1:8" ht="20.25">
      <c r="A9" s="7" t="s">
        <v>29</v>
      </c>
      <c r="B9" s="7" t="s">
        <v>47</v>
      </c>
      <c r="C9" s="7" t="s">
        <v>61</v>
      </c>
      <c r="D9" s="6">
        <v>21.75</v>
      </c>
      <c r="E9" s="6">
        <v>27.501</v>
      </c>
      <c r="F9" s="6">
        <v>49.251000000000005</v>
      </c>
      <c r="G9" s="5">
        <v>6</v>
      </c>
      <c r="H9" s="7" t="s">
        <v>244</v>
      </c>
    </row>
    <row r="10" spans="1:8" ht="20.25">
      <c r="A10" s="7" t="s">
        <v>30</v>
      </c>
      <c r="B10" s="7" t="s">
        <v>48</v>
      </c>
      <c r="C10" s="7" t="s">
        <v>61</v>
      </c>
      <c r="D10" s="6">
        <v>22.2</v>
      </c>
      <c r="E10" s="6">
        <v>27</v>
      </c>
      <c r="F10" s="6">
        <v>49.2</v>
      </c>
      <c r="G10" s="5">
        <v>7</v>
      </c>
      <c r="H10" s="7" t="s">
        <v>244</v>
      </c>
    </row>
    <row r="11" spans="1:8" ht="20.25">
      <c r="A11" s="7" t="s">
        <v>36</v>
      </c>
      <c r="B11" s="7" t="s">
        <v>54</v>
      </c>
      <c r="C11" s="7" t="s">
        <v>61</v>
      </c>
      <c r="D11" s="6">
        <v>22.8</v>
      </c>
      <c r="E11" s="6">
        <v>26.301</v>
      </c>
      <c r="F11" s="6">
        <v>49.101</v>
      </c>
      <c r="G11" s="5">
        <v>8</v>
      </c>
      <c r="H11" s="7" t="s">
        <v>244</v>
      </c>
    </row>
    <row r="12" spans="1:8" ht="20.25">
      <c r="A12" s="7" t="s">
        <v>40</v>
      </c>
      <c r="B12" s="7" t="s">
        <v>58</v>
      </c>
      <c r="C12" s="7" t="s">
        <v>61</v>
      </c>
      <c r="D12" s="6">
        <v>24</v>
      </c>
      <c r="E12" s="6">
        <v>24.999</v>
      </c>
      <c r="F12" s="6">
        <v>48.998999999999995</v>
      </c>
      <c r="G12" s="5">
        <v>9</v>
      </c>
      <c r="H12" s="7" t="s">
        <v>244</v>
      </c>
    </row>
    <row r="13" spans="1:8" ht="20.25">
      <c r="A13" s="7" t="s">
        <v>26</v>
      </c>
      <c r="B13" s="7" t="s">
        <v>44</v>
      </c>
      <c r="C13" s="7" t="s">
        <v>61</v>
      </c>
      <c r="D13" s="6">
        <v>21.9</v>
      </c>
      <c r="E13" s="6">
        <v>27.099</v>
      </c>
      <c r="F13" s="6">
        <v>48.998999999999995</v>
      </c>
      <c r="G13" s="5">
        <v>9</v>
      </c>
      <c r="H13" s="7" t="s">
        <v>244</v>
      </c>
    </row>
    <row r="14" spans="1:8" ht="20.25">
      <c r="A14" s="7" t="s">
        <v>38</v>
      </c>
      <c r="B14" s="7" t="s">
        <v>56</v>
      </c>
      <c r="C14" s="7" t="s">
        <v>61</v>
      </c>
      <c r="D14" s="6">
        <v>22.2</v>
      </c>
      <c r="E14" s="6">
        <v>26.198999999999998</v>
      </c>
      <c r="F14" s="6">
        <v>48.399</v>
      </c>
      <c r="G14" s="5">
        <v>11</v>
      </c>
      <c r="H14" s="7" t="s">
        <v>244</v>
      </c>
    </row>
    <row r="15" spans="1:8" ht="20.25">
      <c r="A15" s="7" t="s">
        <v>41</v>
      </c>
      <c r="B15" s="7" t="s">
        <v>59</v>
      </c>
      <c r="C15" s="7" t="s">
        <v>61</v>
      </c>
      <c r="D15" s="6">
        <v>22.95</v>
      </c>
      <c r="E15" s="6">
        <v>24.201</v>
      </c>
      <c r="F15" s="6">
        <v>47.150999999999996</v>
      </c>
      <c r="G15" s="5">
        <v>12</v>
      </c>
      <c r="H15" s="7" t="s">
        <v>244</v>
      </c>
    </row>
    <row r="16" spans="1:8" ht="20.25">
      <c r="A16" s="7" t="s">
        <v>33</v>
      </c>
      <c r="B16" s="7" t="s">
        <v>51</v>
      </c>
      <c r="C16" s="7" t="s">
        <v>61</v>
      </c>
      <c r="D16" s="6">
        <v>21</v>
      </c>
      <c r="E16" s="6">
        <v>25.701</v>
      </c>
      <c r="F16" s="6">
        <v>46.701</v>
      </c>
      <c r="G16" s="5">
        <v>13</v>
      </c>
      <c r="H16" s="19"/>
    </row>
    <row r="17" spans="1:8" ht="20.25">
      <c r="A17" s="7" t="s">
        <v>42</v>
      </c>
      <c r="B17" s="7" t="s">
        <v>60</v>
      </c>
      <c r="C17" s="7" t="s">
        <v>61</v>
      </c>
      <c r="D17" s="6">
        <v>21.75</v>
      </c>
      <c r="E17" s="6">
        <v>24.698999999999998</v>
      </c>
      <c r="F17" s="6">
        <v>46.449</v>
      </c>
      <c r="G17" s="5">
        <v>14</v>
      </c>
      <c r="H17" s="19"/>
    </row>
    <row r="18" spans="1:8" ht="20.25">
      <c r="A18" s="7" t="s">
        <v>34</v>
      </c>
      <c r="B18" s="7" t="s">
        <v>52</v>
      </c>
      <c r="C18" s="7" t="s">
        <v>61</v>
      </c>
      <c r="D18" s="6">
        <v>22.65</v>
      </c>
      <c r="E18" s="6">
        <v>23.198999999999998</v>
      </c>
      <c r="F18" s="6">
        <v>45.849</v>
      </c>
      <c r="G18" s="5">
        <v>15</v>
      </c>
      <c r="H18" s="19"/>
    </row>
    <row r="19" spans="1:8" ht="20.25">
      <c r="A19" s="7" t="s">
        <v>28</v>
      </c>
      <c r="B19" s="7" t="s">
        <v>46</v>
      </c>
      <c r="C19" s="7" t="s">
        <v>61</v>
      </c>
      <c r="D19" s="6">
        <v>20.85</v>
      </c>
      <c r="E19" s="6">
        <v>24.398999999999997</v>
      </c>
      <c r="F19" s="6">
        <v>45.248999999999995</v>
      </c>
      <c r="G19" s="5">
        <v>16</v>
      </c>
      <c r="H19" s="19"/>
    </row>
    <row r="20" spans="1:8" ht="20.25">
      <c r="A20" s="7" t="s">
        <v>27</v>
      </c>
      <c r="B20" s="7" t="s">
        <v>45</v>
      </c>
      <c r="C20" s="7" t="s">
        <v>61</v>
      </c>
      <c r="D20" s="6">
        <v>21</v>
      </c>
      <c r="E20" s="6">
        <v>24</v>
      </c>
      <c r="F20" s="6">
        <v>45</v>
      </c>
      <c r="G20" s="5">
        <v>17</v>
      </c>
      <c r="H20" s="19"/>
    </row>
    <row r="21" spans="1:8" ht="20.25">
      <c r="A21" s="7" t="s">
        <v>31</v>
      </c>
      <c r="B21" s="7" t="s">
        <v>49</v>
      </c>
      <c r="C21" s="7" t="s">
        <v>61</v>
      </c>
      <c r="D21" s="6">
        <v>21.3</v>
      </c>
      <c r="E21" s="6">
        <v>23.4</v>
      </c>
      <c r="F21" s="6">
        <v>44.7</v>
      </c>
      <c r="G21" s="5">
        <v>18</v>
      </c>
      <c r="H21" s="19"/>
    </row>
  </sheetData>
  <sheetProtection/>
  <autoFilter ref="A3:H3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12.625" style="0" customWidth="1"/>
    <col min="2" max="2" width="13.00390625" style="0" customWidth="1"/>
    <col min="3" max="3" width="11.00390625" style="0" bestFit="1" customWidth="1"/>
    <col min="4" max="5" width="16.75390625" style="0" bestFit="1" customWidth="1"/>
    <col min="6" max="7" width="11.00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151</v>
      </c>
      <c r="B2" s="9" t="s">
        <v>152</v>
      </c>
      <c r="C2" s="1"/>
      <c r="D2" s="1"/>
      <c r="E2" s="14"/>
      <c r="F2" s="14"/>
      <c r="G2" s="1"/>
      <c r="H2" s="2"/>
    </row>
    <row r="3" spans="1:8" ht="20.25">
      <c r="A3" s="4" t="s">
        <v>153</v>
      </c>
      <c r="B3" s="4" t="s">
        <v>154</v>
      </c>
      <c r="C3" s="4" t="s">
        <v>155</v>
      </c>
      <c r="D3" s="4" t="s">
        <v>3</v>
      </c>
      <c r="E3" s="4" t="s">
        <v>211</v>
      </c>
      <c r="F3" s="4" t="s">
        <v>213</v>
      </c>
      <c r="G3" s="4" t="s">
        <v>156</v>
      </c>
      <c r="H3" s="4" t="s">
        <v>157</v>
      </c>
    </row>
    <row r="4" spans="1:8" ht="20.25">
      <c r="A4" s="7" t="s">
        <v>161</v>
      </c>
      <c r="B4" s="7" t="s">
        <v>162</v>
      </c>
      <c r="C4" s="7" t="s">
        <v>160</v>
      </c>
      <c r="D4" s="6">
        <v>26.7</v>
      </c>
      <c r="E4" s="6">
        <v>26.1</v>
      </c>
      <c r="F4" s="6">
        <v>52.8</v>
      </c>
      <c r="G4" s="5">
        <v>1</v>
      </c>
      <c r="H4" s="7" t="s">
        <v>244</v>
      </c>
    </row>
    <row r="5" spans="1:8" ht="20.25">
      <c r="A5" s="7" t="s">
        <v>67</v>
      </c>
      <c r="B5" s="7" t="s">
        <v>168</v>
      </c>
      <c r="C5" s="7" t="s">
        <v>160</v>
      </c>
      <c r="D5" s="6">
        <v>25.5</v>
      </c>
      <c r="E5" s="6">
        <v>27.201</v>
      </c>
      <c r="F5" s="6">
        <v>52.701</v>
      </c>
      <c r="G5" s="5">
        <v>2</v>
      </c>
      <c r="H5" s="7" t="s">
        <v>244</v>
      </c>
    </row>
    <row r="6" spans="1:8" ht="20.25">
      <c r="A6" s="7" t="s">
        <v>64</v>
      </c>
      <c r="B6" s="7" t="s">
        <v>165</v>
      </c>
      <c r="C6" s="7" t="s">
        <v>160</v>
      </c>
      <c r="D6" s="6">
        <v>26.7</v>
      </c>
      <c r="E6" s="6">
        <v>24.398999999999997</v>
      </c>
      <c r="F6" s="6">
        <v>51.099</v>
      </c>
      <c r="G6" s="5">
        <v>3</v>
      </c>
      <c r="H6" s="7" t="s">
        <v>244</v>
      </c>
    </row>
    <row r="7" spans="1:8" ht="20.25">
      <c r="A7" s="7" t="s">
        <v>63</v>
      </c>
      <c r="B7" s="7" t="s">
        <v>164</v>
      </c>
      <c r="C7" s="7" t="s">
        <v>160</v>
      </c>
      <c r="D7" s="6">
        <v>24.3</v>
      </c>
      <c r="E7" s="6">
        <v>26.601</v>
      </c>
      <c r="F7" s="6">
        <v>50.900999999999996</v>
      </c>
      <c r="G7" s="5">
        <v>4</v>
      </c>
      <c r="H7" s="7" t="s">
        <v>244</v>
      </c>
    </row>
    <row r="8" spans="1:8" ht="20.25">
      <c r="A8" s="7" t="s">
        <v>158</v>
      </c>
      <c r="B8" s="7" t="s">
        <v>159</v>
      </c>
      <c r="C8" s="7" t="s">
        <v>160</v>
      </c>
      <c r="D8" s="6">
        <v>24.6</v>
      </c>
      <c r="E8" s="6">
        <v>25.599</v>
      </c>
      <c r="F8" s="6">
        <v>50.199</v>
      </c>
      <c r="G8" s="5">
        <v>5</v>
      </c>
      <c r="H8" s="7" t="s">
        <v>244</v>
      </c>
    </row>
    <row r="9" spans="1:8" ht="20.25">
      <c r="A9" s="7" t="s">
        <v>65</v>
      </c>
      <c r="B9" s="7" t="s">
        <v>166</v>
      </c>
      <c r="C9" s="7" t="s">
        <v>160</v>
      </c>
      <c r="D9" s="6">
        <v>21</v>
      </c>
      <c r="E9" s="6">
        <v>25.2</v>
      </c>
      <c r="F9" s="6">
        <v>46.2</v>
      </c>
      <c r="G9" s="5">
        <v>6</v>
      </c>
      <c r="H9" s="7" t="s">
        <v>244</v>
      </c>
    </row>
    <row r="10" spans="1:8" ht="20.25">
      <c r="A10" s="7" t="s">
        <v>68</v>
      </c>
      <c r="B10" s="7" t="s">
        <v>169</v>
      </c>
      <c r="C10" s="7" t="s">
        <v>160</v>
      </c>
      <c r="D10" s="6">
        <v>21.6</v>
      </c>
      <c r="E10" s="6">
        <v>24.201</v>
      </c>
      <c r="F10" s="6">
        <v>45.801</v>
      </c>
      <c r="G10" s="5">
        <v>7</v>
      </c>
      <c r="H10" s="19"/>
    </row>
    <row r="11" spans="1:8" ht="20.25">
      <c r="A11" s="7" t="s">
        <v>62</v>
      </c>
      <c r="B11" s="7" t="s">
        <v>163</v>
      </c>
      <c r="C11" s="7" t="s">
        <v>160</v>
      </c>
      <c r="D11" s="6">
        <v>18.9</v>
      </c>
      <c r="E11" s="6">
        <v>23.7</v>
      </c>
      <c r="F11" s="6">
        <v>42.6</v>
      </c>
      <c r="G11" s="5">
        <v>8</v>
      </c>
      <c r="H11" s="19"/>
    </row>
    <row r="12" spans="1:8" ht="20.25">
      <c r="A12" s="7" t="s">
        <v>66</v>
      </c>
      <c r="B12" s="7" t="s">
        <v>167</v>
      </c>
      <c r="C12" s="7" t="s">
        <v>160</v>
      </c>
      <c r="D12" s="6">
        <v>18</v>
      </c>
      <c r="E12" s="6">
        <v>22.401</v>
      </c>
      <c r="F12" s="6">
        <v>40.400999999999996</v>
      </c>
      <c r="G12" s="5">
        <v>9</v>
      </c>
      <c r="H12" s="19"/>
    </row>
  </sheetData>
  <sheetProtection/>
  <autoFilter ref="A3:H3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12.625" style="0" customWidth="1"/>
    <col min="2" max="2" width="13.00390625" style="0" customWidth="1"/>
    <col min="3" max="3" width="7.25390625" style="0" bestFit="1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170</v>
      </c>
      <c r="B2" s="9" t="s">
        <v>171</v>
      </c>
      <c r="C2" s="1"/>
      <c r="D2" s="1"/>
      <c r="E2" s="14"/>
      <c r="F2" s="14"/>
      <c r="G2" s="1"/>
      <c r="H2" s="2"/>
    </row>
    <row r="3" spans="1:8" ht="20.25">
      <c r="A3" s="4" t="s">
        <v>172</v>
      </c>
      <c r="B3" s="4" t="s">
        <v>173</v>
      </c>
      <c r="C3" s="4" t="s">
        <v>174</v>
      </c>
      <c r="D3" s="4" t="s">
        <v>3</v>
      </c>
      <c r="E3" s="4" t="s">
        <v>211</v>
      </c>
      <c r="F3" s="4" t="s">
        <v>213</v>
      </c>
      <c r="G3" s="4" t="s">
        <v>175</v>
      </c>
      <c r="H3" s="4" t="s">
        <v>176</v>
      </c>
    </row>
    <row r="4" spans="1:8" ht="20.25">
      <c r="A4" s="7" t="s">
        <v>71</v>
      </c>
      <c r="B4" s="7" t="s">
        <v>182</v>
      </c>
      <c r="C4" s="7" t="s">
        <v>179</v>
      </c>
      <c r="D4" s="6">
        <v>26.1</v>
      </c>
      <c r="E4" s="6">
        <v>25.5</v>
      </c>
      <c r="F4" s="6">
        <v>51.6</v>
      </c>
      <c r="G4" s="5">
        <v>1</v>
      </c>
      <c r="H4" s="7" t="s">
        <v>244</v>
      </c>
    </row>
    <row r="5" spans="1:8" ht="20.25">
      <c r="A5" s="7" t="s">
        <v>180</v>
      </c>
      <c r="B5" s="7" t="s">
        <v>181</v>
      </c>
      <c r="C5" s="7" t="s">
        <v>179</v>
      </c>
      <c r="D5" s="6">
        <v>25.2</v>
      </c>
      <c r="E5" s="6">
        <v>25.8</v>
      </c>
      <c r="F5" s="6">
        <v>51</v>
      </c>
      <c r="G5" s="5">
        <v>2</v>
      </c>
      <c r="H5" s="7" t="s">
        <v>244</v>
      </c>
    </row>
    <row r="6" spans="1:8" ht="20.25">
      <c r="A6" s="7" t="s">
        <v>177</v>
      </c>
      <c r="B6" s="7" t="s">
        <v>178</v>
      </c>
      <c r="C6" s="7" t="s">
        <v>179</v>
      </c>
      <c r="D6" s="6">
        <v>22.8</v>
      </c>
      <c r="E6" s="6">
        <v>26.301</v>
      </c>
      <c r="F6" s="6">
        <v>49.101</v>
      </c>
      <c r="G6" s="5">
        <v>3</v>
      </c>
      <c r="H6" s="19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12.625" style="0" customWidth="1"/>
    <col min="2" max="2" width="13.00390625" style="0" customWidth="1"/>
    <col min="3" max="3" width="7.25390625" style="0" bestFit="1" customWidth="1"/>
    <col min="4" max="5" width="13.00390625" style="0" bestFit="1" customWidth="1"/>
    <col min="6" max="6" width="10.00390625" style="0" bestFit="1" customWidth="1"/>
    <col min="7" max="7" width="7.25390625" style="0" bestFit="1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183</v>
      </c>
      <c r="B2" s="9" t="s">
        <v>184</v>
      </c>
      <c r="C2" s="1"/>
      <c r="D2" s="1"/>
      <c r="E2" s="14"/>
      <c r="F2" s="14"/>
      <c r="G2" s="1"/>
      <c r="H2" s="2"/>
    </row>
    <row r="3" spans="1:8" ht="20.25">
      <c r="A3" s="4" t="s">
        <v>140</v>
      </c>
      <c r="B3" s="4" t="s">
        <v>185</v>
      </c>
      <c r="C3" s="4" t="s">
        <v>186</v>
      </c>
      <c r="D3" s="4" t="s">
        <v>3</v>
      </c>
      <c r="E3" s="4" t="s">
        <v>211</v>
      </c>
      <c r="F3" s="4" t="s">
        <v>213</v>
      </c>
      <c r="G3" s="4" t="s">
        <v>187</v>
      </c>
      <c r="H3" s="4" t="s">
        <v>188</v>
      </c>
    </row>
    <row r="4" spans="1:8" ht="20.25">
      <c r="A4" s="7" t="s">
        <v>189</v>
      </c>
      <c r="B4" s="7" t="s">
        <v>190</v>
      </c>
      <c r="C4" s="7" t="s">
        <v>191</v>
      </c>
      <c r="D4" s="6">
        <v>24.75</v>
      </c>
      <c r="E4" s="6">
        <v>26.901</v>
      </c>
      <c r="F4" s="6">
        <v>51.650999999999996</v>
      </c>
      <c r="G4" s="5">
        <v>1</v>
      </c>
      <c r="H4" s="7" t="s">
        <v>244</v>
      </c>
    </row>
    <row r="5" spans="1:8" ht="20.25">
      <c r="A5" s="7" t="s">
        <v>192</v>
      </c>
      <c r="B5" s="7" t="s">
        <v>193</v>
      </c>
      <c r="C5" s="7" t="s">
        <v>191</v>
      </c>
      <c r="D5" s="6">
        <v>23.85</v>
      </c>
      <c r="E5" s="6">
        <v>25.599</v>
      </c>
      <c r="F5" s="6">
        <v>49.449</v>
      </c>
      <c r="G5" s="5">
        <v>2</v>
      </c>
      <c r="H5" s="7" t="s">
        <v>244</v>
      </c>
    </row>
    <row r="6" spans="1:8" ht="20.25">
      <c r="A6" s="7" t="s">
        <v>72</v>
      </c>
      <c r="B6" s="7" t="s">
        <v>194</v>
      </c>
      <c r="C6" s="7" t="s">
        <v>191</v>
      </c>
      <c r="D6" s="6">
        <v>20.85</v>
      </c>
      <c r="E6" s="6">
        <v>22.5</v>
      </c>
      <c r="F6" s="6">
        <v>43.35</v>
      </c>
      <c r="G6" s="5">
        <v>3</v>
      </c>
      <c r="H6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2.625" style="0" customWidth="1"/>
    <col min="2" max="2" width="13.00390625" style="0" customWidth="1"/>
    <col min="3" max="3" width="9.125" style="0" customWidth="1"/>
    <col min="4" max="4" width="12.375" style="0" customWidth="1"/>
    <col min="5" max="6" width="12.25390625" style="0" customWidth="1"/>
    <col min="7" max="7" width="9.75390625" style="0" customWidth="1"/>
    <col min="8" max="8" width="13.875" style="0" bestFit="1" customWidth="1"/>
  </cols>
  <sheetData>
    <row r="1" spans="1:8" ht="23.25">
      <c r="A1" s="36" t="s">
        <v>214</v>
      </c>
      <c r="B1" s="37"/>
      <c r="C1" s="37"/>
      <c r="D1" s="37"/>
      <c r="E1" s="37"/>
      <c r="F1" s="37"/>
      <c r="G1" s="37"/>
      <c r="H1" s="37"/>
    </row>
    <row r="2" spans="1:8" ht="21">
      <c r="A2" s="3" t="s">
        <v>183</v>
      </c>
      <c r="B2" s="9" t="s">
        <v>184</v>
      </c>
      <c r="C2" s="1"/>
      <c r="D2" s="1"/>
      <c r="E2" s="14"/>
      <c r="F2" s="14"/>
      <c r="G2" s="1"/>
      <c r="H2" s="2"/>
    </row>
    <row r="3" spans="1:8" ht="20.25">
      <c r="A3" s="4" t="s">
        <v>140</v>
      </c>
      <c r="B3" s="4" t="s">
        <v>185</v>
      </c>
      <c r="C3" s="4" t="s">
        <v>186</v>
      </c>
      <c r="D3" s="4" t="s">
        <v>3</v>
      </c>
      <c r="E3" s="4" t="s">
        <v>211</v>
      </c>
      <c r="F3" s="4" t="s">
        <v>213</v>
      </c>
      <c r="G3" s="4" t="s">
        <v>187</v>
      </c>
      <c r="H3" s="4" t="s">
        <v>188</v>
      </c>
    </row>
    <row r="4" spans="1:8" ht="20.25">
      <c r="A4" s="7" t="s">
        <v>74</v>
      </c>
      <c r="B4" s="7" t="s">
        <v>76</v>
      </c>
      <c r="C4" s="7" t="s">
        <v>195</v>
      </c>
      <c r="D4" s="6">
        <v>24</v>
      </c>
      <c r="E4" s="6">
        <v>25.2</v>
      </c>
      <c r="F4" s="6">
        <v>49.2</v>
      </c>
      <c r="G4" s="5">
        <v>1</v>
      </c>
      <c r="H4" s="7" t="s">
        <v>244</v>
      </c>
    </row>
    <row r="5" spans="1:8" ht="20.25">
      <c r="A5" s="7" t="s">
        <v>75</v>
      </c>
      <c r="B5" s="7" t="s">
        <v>77</v>
      </c>
      <c r="C5" s="7" t="s">
        <v>195</v>
      </c>
      <c r="D5" s="6">
        <v>19.65</v>
      </c>
      <c r="E5" s="6">
        <v>21.501</v>
      </c>
      <c r="F5" s="6">
        <v>41.150999999999996</v>
      </c>
      <c r="G5" s="5">
        <v>2</v>
      </c>
      <c r="H5" s="7" t="s">
        <v>244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盛文庆</dc:creator>
  <cp:keywords/>
  <dc:description/>
  <cp:lastModifiedBy>pjedy</cp:lastModifiedBy>
  <cp:lastPrinted>2016-06-29T09:47:50Z</cp:lastPrinted>
  <dcterms:created xsi:type="dcterms:W3CDTF">2008-06-20T08:52:27Z</dcterms:created>
  <dcterms:modified xsi:type="dcterms:W3CDTF">2016-06-29T10:03:51Z</dcterms:modified>
  <cp:category/>
  <cp:version/>
  <cp:contentType/>
  <cp:contentStatus/>
</cp:coreProperties>
</file>