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48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<sst xmlns="http://schemas.openxmlformats.org/spreadsheetml/2006/main" count="59" uniqueCount="40">
  <si>
    <t>报名
序号</t>
  </si>
  <si>
    <t>准考
证号</t>
  </si>
  <si>
    <t>报考职位</t>
  </si>
  <si>
    <t>姓  名</t>
  </si>
  <si>
    <t>笔试
成绩</t>
  </si>
  <si>
    <t>折50%</t>
  </si>
  <si>
    <t>试讲
成绩</t>
  </si>
  <si>
    <t>折30%</t>
  </si>
  <si>
    <t>操作及
才艺
成绩</t>
  </si>
  <si>
    <t>折20%</t>
  </si>
  <si>
    <t>综合
成绩</t>
  </si>
  <si>
    <t>电子电工</t>
  </si>
  <si>
    <t>周陆兵</t>
  </si>
  <si>
    <t>服装设计</t>
  </si>
  <si>
    <t>曾  茵</t>
  </si>
  <si>
    <t>旅游专业</t>
  </si>
  <si>
    <t>陶  芳</t>
  </si>
  <si>
    <t>幼儿教育</t>
  </si>
  <si>
    <t>刘永平</t>
  </si>
  <si>
    <t>曾岳婷</t>
  </si>
  <si>
    <t>朱芳圆</t>
  </si>
  <si>
    <t>许毓婷</t>
  </si>
  <si>
    <t>蒋小红</t>
  </si>
  <si>
    <t>马红丽</t>
  </si>
  <si>
    <t>唐  玲</t>
  </si>
  <si>
    <t>刘  颉</t>
  </si>
  <si>
    <t>易乐祥</t>
  </si>
  <si>
    <t>李  贞</t>
  </si>
  <si>
    <t>罗  琦</t>
  </si>
  <si>
    <t>刘丽梅</t>
  </si>
  <si>
    <t>唐雪琴</t>
  </si>
  <si>
    <t>王  俊</t>
  </si>
  <si>
    <t>吴国英</t>
  </si>
  <si>
    <t>曾亚荣</t>
  </si>
  <si>
    <t>向丽华</t>
  </si>
  <si>
    <t>李亚兰</t>
  </si>
  <si>
    <t>肖芳兰</t>
  </si>
  <si>
    <t>杨冬平</t>
  </si>
  <si>
    <t>绥宁县2016年教育系统招聘职专教师、幼师
体检人员名单公示</t>
  </si>
  <si>
    <r>
      <t xml:space="preserve">    根据《2016年绥宁县农村幼儿园、职业中专教师招聘实施方案》的要求，经公开报名、资格审查、笔试和面试，现将参考人员综合成绩及入围体检人员名单予以公示，公示期2016年7月8日--2016年7月1</t>
    </r>
    <r>
      <rPr>
        <sz val="12"/>
        <rFont val="宋体"/>
        <family val="0"/>
      </rPr>
      <t>2</t>
    </r>
    <r>
      <rPr>
        <sz val="12"/>
        <rFont val="宋体"/>
        <family val="0"/>
      </rPr>
      <t xml:space="preserve">日。如有异议，请在公示期内以书面形式向绥宁县人力资源和社会保障局事管股反映。如无异议，将按照方案要求组织体检。
    </t>
    </r>
    <r>
      <rPr>
        <b/>
        <sz val="12"/>
        <rFont val="宋体"/>
        <family val="0"/>
      </rPr>
      <t>体检时间：2016年7月14日；体检地点：邵阳
    请体检人员携带本人身份证、准考证于7月13日下午16点前赶到邵阳市人大宾馆报到，领取体检通知单。</t>
    </r>
    <r>
      <rPr>
        <sz val="12"/>
        <rFont val="宋体"/>
        <family val="0"/>
      </rPr>
      <t xml:space="preserve">
    联系电话：0739--7606676.
                                 绥宁县人力资源和社会保障局    绥宁县教育科技局
                                                  2016年7月8日
附：2016年招聘职专教师、幼师体检人员名单</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</si>
</sst>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8">
    <font>
      <sz val="12"/>
      <name val="宋体"/>
      <family val="0"/>
    </font>
    <font>
      <sz val="9"/>
      <name val="宋体"/>
      <family val="0"/>
    </font>
    <font>
      <b/>
      <sz val="11"/>
      <name val="宋体"/>
      <family val="0"/>
    </font>
    <font>
      <sz val="11"/>
      <name val="宋体"/>
      <family val="0"/>
    </font>
    <font>
      <sz val="11"/>
      <color indexed="59"/>
      <name val="宋体"/>
      <family val="0"/>
    </font>
    <font>
      <sz val="11"/>
      <color indexed="8"/>
      <name val="宋体"/>
      <family val="0"/>
    </font>
    <font>
      <b/>
      <sz val="12"/>
      <name val="宋体"/>
      <family val="0"/>
    </font>
    <font>
      <b/>
      <sz val="2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3">
    <xf numFmtId="0" fontId="0" fillId="0" borderId="0" xfId="0" applyAlignment="1">
      <alignment vertical="center"/>
    </xf>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84" fontId="3" fillId="0" borderId="1" xfId="0" applyNumberFormat="1" applyFont="1" applyBorder="1" applyAlignment="1">
      <alignment horizontal="center" vertical="center"/>
    </xf>
    <xf numFmtId="184" fontId="2"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84" fontId="5" fillId="0" borderId="1" xfId="0" applyNumberFormat="1" applyFont="1" applyBorder="1" applyAlignment="1">
      <alignment horizontal="center" vertical="center"/>
    </xf>
    <xf numFmtId="0" fontId="7" fillId="0" borderId="0" xfId="0" applyFont="1" applyFill="1" applyAlignment="1">
      <alignment horizontal="center" vertical="center" wrapText="1"/>
    </xf>
    <xf numFmtId="0" fontId="0" fillId="0" borderId="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
  <sheetViews>
    <sheetView tabSelected="1" zoomScaleSheetLayoutView="100" workbookViewId="0" topLeftCell="A1">
      <pane xSplit="13" ySplit="10" topLeftCell="N11" activePane="bottomRight" state="frozen"/>
      <selection pane="topLeft" activeCell="A1" sqref="A1"/>
      <selection pane="topRight" activeCell="N1" sqref="N1"/>
      <selection pane="bottomLeft" activeCell="A17" sqref="A17"/>
      <selection pane="bottomRight" activeCell="D3" sqref="D3"/>
    </sheetView>
  </sheetViews>
  <sheetFormatPr defaultColWidth="9.00390625" defaultRowHeight="14.25"/>
  <cols>
    <col min="1" max="1" width="5.375" style="0" customWidth="1"/>
    <col min="2" max="2" width="6.50390625" style="0" customWidth="1"/>
    <col min="4" max="4" width="10.50390625" style="0" customWidth="1"/>
    <col min="5" max="5" width="7.75390625" style="0" customWidth="1"/>
    <col min="6" max="6" width="6.875" style="0" customWidth="1"/>
    <col min="7" max="7" width="7.125" style="0" customWidth="1"/>
    <col min="8" max="8" width="7.00390625" style="0" customWidth="1"/>
    <col min="9" max="10" width="6.875" style="0" customWidth="1"/>
    <col min="11" max="11" width="11.125" style="0" customWidth="1"/>
  </cols>
  <sheetData>
    <row r="1" spans="1:11" ht="62.25" customHeight="1">
      <c r="A1" s="11" t="s">
        <v>38</v>
      </c>
      <c r="B1" s="11"/>
      <c r="C1" s="11"/>
      <c r="D1" s="11"/>
      <c r="E1" s="11"/>
      <c r="F1" s="11"/>
      <c r="G1" s="11"/>
      <c r="H1" s="11"/>
      <c r="I1" s="11"/>
      <c r="J1" s="11"/>
      <c r="K1" s="11"/>
    </row>
    <row r="2" spans="1:11" ht="187.5" customHeight="1">
      <c r="A2" s="12" t="s">
        <v>39</v>
      </c>
      <c r="B2" s="12"/>
      <c r="C2" s="12"/>
      <c r="D2" s="12"/>
      <c r="E2" s="12"/>
      <c r="F2" s="12"/>
      <c r="G2" s="12"/>
      <c r="H2" s="12"/>
      <c r="I2" s="12"/>
      <c r="J2" s="12"/>
      <c r="K2" s="12"/>
    </row>
    <row r="3" spans="1:11" ht="40.5">
      <c r="A3" s="1" t="s">
        <v>0</v>
      </c>
      <c r="B3" s="1" t="s">
        <v>1</v>
      </c>
      <c r="C3" s="1" t="s">
        <v>2</v>
      </c>
      <c r="D3" s="2" t="s">
        <v>3</v>
      </c>
      <c r="E3" s="8" t="s">
        <v>4</v>
      </c>
      <c r="F3" s="2" t="s">
        <v>5</v>
      </c>
      <c r="G3" s="3" t="s">
        <v>6</v>
      </c>
      <c r="H3" s="2" t="s">
        <v>7</v>
      </c>
      <c r="I3" s="3" t="s">
        <v>8</v>
      </c>
      <c r="J3" s="2" t="s">
        <v>9</v>
      </c>
      <c r="K3" s="3" t="s">
        <v>10</v>
      </c>
    </row>
    <row r="4" spans="1:11" ht="18" customHeight="1">
      <c r="A4" s="4">
        <v>202</v>
      </c>
      <c r="B4" s="4">
        <f>16000+A4</f>
        <v>16202</v>
      </c>
      <c r="C4" s="5" t="s">
        <v>11</v>
      </c>
      <c r="D4" s="6" t="s">
        <v>12</v>
      </c>
      <c r="E4" s="7">
        <v>43.5</v>
      </c>
      <c r="F4" s="7">
        <f aca="true" t="shared" si="0" ref="F4:F26">E4*0.5</f>
        <v>21.75</v>
      </c>
      <c r="G4" s="7">
        <v>75.8</v>
      </c>
      <c r="H4" s="7">
        <f>G4*0.3</f>
        <v>22.74</v>
      </c>
      <c r="I4" s="7">
        <v>62.4</v>
      </c>
      <c r="J4" s="7">
        <f>I4*0.2</f>
        <v>12.48</v>
      </c>
      <c r="K4" s="7">
        <f>F4+H4+J4</f>
        <v>56.97</v>
      </c>
    </row>
    <row r="5" spans="1:11" ht="18" customHeight="1">
      <c r="A5" s="4">
        <v>248</v>
      </c>
      <c r="B5" s="4">
        <f>16000+A5</f>
        <v>16248</v>
      </c>
      <c r="C5" s="5" t="s">
        <v>13</v>
      </c>
      <c r="D5" s="6" t="s">
        <v>14</v>
      </c>
      <c r="E5" s="7">
        <v>66.5</v>
      </c>
      <c r="F5" s="7">
        <f t="shared" si="0"/>
        <v>33.25</v>
      </c>
      <c r="G5" s="7">
        <v>82.8</v>
      </c>
      <c r="H5" s="7">
        <f aca="true" t="shared" si="1" ref="H5:H26">G5*0.3</f>
        <v>24.84</v>
      </c>
      <c r="I5" s="7">
        <v>81</v>
      </c>
      <c r="J5" s="7">
        <f aca="true" t="shared" si="2" ref="J5:J26">I5*0.2</f>
        <v>16.2</v>
      </c>
      <c r="K5" s="7">
        <f aca="true" t="shared" si="3" ref="K5:K26">F5+H5+J5</f>
        <v>74.29</v>
      </c>
    </row>
    <row r="6" spans="1:11" ht="18" customHeight="1">
      <c r="A6" s="4">
        <v>126</v>
      </c>
      <c r="B6" s="4">
        <f>16000+A6</f>
        <v>16126</v>
      </c>
      <c r="C6" s="5" t="s">
        <v>15</v>
      </c>
      <c r="D6" s="6" t="s">
        <v>16</v>
      </c>
      <c r="E6" s="7">
        <v>60.5</v>
      </c>
      <c r="F6" s="7">
        <f t="shared" si="0"/>
        <v>30.25</v>
      </c>
      <c r="G6" s="7">
        <v>81.8</v>
      </c>
      <c r="H6" s="7">
        <f t="shared" si="1"/>
        <v>24.54</v>
      </c>
      <c r="I6" s="7">
        <v>80.9</v>
      </c>
      <c r="J6" s="7">
        <f t="shared" si="2"/>
        <v>16.180000000000003</v>
      </c>
      <c r="K6" s="7">
        <f t="shared" si="3"/>
        <v>70.97</v>
      </c>
    </row>
    <row r="7" spans="1:11" ht="18" customHeight="1">
      <c r="A7" s="4">
        <v>180</v>
      </c>
      <c r="B7" s="4">
        <f>16000+A7</f>
        <v>16180</v>
      </c>
      <c r="C7" s="5" t="s">
        <v>17</v>
      </c>
      <c r="D7" s="6" t="s">
        <v>18</v>
      </c>
      <c r="E7" s="7">
        <v>69.5</v>
      </c>
      <c r="F7" s="7">
        <f t="shared" si="0"/>
        <v>34.75</v>
      </c>
      <c r="G7" s="7">
        <v>81.3</v>
      </c>
      <c r="H7" s="7">
        <f t="shared" si="1"/>
        <v>24.389999999999997</v>
      </c>
      <c r="I7" s="7">
        <v>81.3</v>
      </c>
      <c r="J7" s="7">
        <f t="shared" si="2"/>
        <v>16.26</v>
      </c>
      <c r="K7" s="7">
        <f t="shared" si="3"/>
        <v>75.4</v>
      </c>
    </row>
    <row r="8" spans="1:11" ht="18" customHeight="1">
      <c r="A8" s="4">
        <v>279</v>
      </c>
      <c r="B8" s="9">
        <v>16279</v>
      </c>
      <c r="C8" s="5" t="s">
        <v>17</v>
      </c>
      <c r="D8" s="6" t="s">
        <v>28</v>
      </c>
      <c r="E8" s="7">
        <v>61.2</v>
      </c>
      <c r="F8" s="7">
        <f t="shared" si="0"/>
        <v>30.6</v>
      </c>
      <c r="G8" s="7">
        <v>83.8</v>
      </c>
      <c r="H8" s="7">
        <f t="shared" si="1"/>
        <v>25.139999999999997</v>
      </c>
      <c r="I8" s="7">
        <v>85.8</v>
      </c>
      <c r="J8" s="7">
        <f t="shared" si="2"/>
        <v>17.16</v>
      </c>
      <c r="K8" s="7">
        <f t="shared" si="3"/>
        <v>72.89999999999999</v>
      </c>
    </row>
    <row r="9" spans="1:11" ht="18" customHeight="1">
      <c r="A9" s="4">
        <v>193</v>
      </c>
      <c r="B9" s="4">
        <v>16193</v>
      </c>
      <c r="C9" s="5" t="s">
        <v>17</v>
      </c>
      <c r="D9" s="6" t="s">
        <v>20</v>
      </c>
      <c r="E9" s="7">
        <v>68</v>
      </c>
      <c r="F9" s="7">
        <f t="shared" si="0"/>
        <v>34</v>
      </c>
      <c r="G9" s="7">
        <v>79</v>
      </c>
      <c r="H9" s="7">
        <f t="shared" si="1"/>
        <v>23.7</v>
      </c>
      <c r="I9" s="7">
        <v>75.8</v>
      </c>
      <c r="J9" s="7">
        <f t="shared" si="2"/>
        <v>15.16</v>
      </c>
      <c r="K9" s="7">
        <f t="shared" si="3"/>
        <v>72.86</v>
      </c>
    </row>
    <row r="10" spans="1:11" ht="18" customHeight="1">
      <c r="A10" s="4">
        <v>238</v>
      </c>
      <c r="B10" s="4">
        <v>16238</v>
      </c>
      <c r="C10" s="5" t="s">
        <v>17</v>
      </c>
      <c r="D10" s="6" t="s">
        <v>23</v>
      </c>
      <c r="E10" s="7">
        <v>65</v>
      </c>
      <c r="F10" s="7">
        <f t="shared" si="0"/>
        <v>32.5</v>
      </c>
      <c r="G10" s="7">
        <v>79.46</v>
      </c>
      <c r="H10" s="7">
        <f t="shared" si="1"/>
        <v>23.837999999999997</v>
      </c>
      <c r="I10" s="7">
        <v>81.6</v>
      </c>
      <c r="J10" s="7">
        <f t="shared" si="2"/>
        <v>16.32</v>
      </c>
      <c r="K10" s="7">
        <f t="shared" si="3"/>
        <v>72.65799999999999</v>
      </c>
    </row>
    <row r="11" spans="1:11" ht="18" customHeight="1">
      <c r="A11" s="4">
        <v>201</v>
      </c>
      <c r="B11" s="4">
        <v>16201</v>
      </c>
      <c r="C11" s="5" t="s">
        <v>17</v>
      </c>
      <c r="D11" s="6" t="s">
        <v>25</v>
      </c>
      <c r="E11" s="7">
        <v>63.6</v>
      </c>
      <c r="F11" s="7">
        <f t="shared" si="0"/>
        <v>31.8</v>
      </c>
      <c r="G11" s="7">
        <v>82</v>
      </c>
      <c r="H11" s="7">
        <f t="shared" si="1"/>
        <v>24.599999999999998</v>
      </c>
      <c r="I11" s="7">
        <v>80.8</v>
      </c>
      <c r="J11" s="7">
        <f t="shared" si="2"/>
        <v>16.16</v>
      </c>
      <c r="K11" s="7">
        <f t="shared" si="3"/>
        <v>72.56</v>
      </c>
    </row>
    <row r="12" spans="1:11" ht="18" customHeight="1">
      <c r="A12" s="4">
        <v>4</v>
      </c>
      <c r="B12" s="4">
        <f>16000+A12</f>
        <v>16004</v>
      </c>
      <c r="C12" s="5" t="s">
        <v>17</v>
      </c>
      <c r="D12" s="4" t="s">
        <v>19</v>
      </c>
      <c r="E12" s="7">
        <v>69</v>
      </c>
      <c r="F12" s="7">
        <f t="shared" si="0"/>
        <v>34.5</v>
      </c>
      <c r="G12" s="7">
        <v>75.4</v>
      </c>
      <c r="H12" s="7">
        <f t="shared" si="1"/>
        <v>22.62</v>
      </c>
      <c r="I12" s="7">
        <v>76.4</v>
      </c>
      <c r="J12" s="7">
        <f t="shared" si="2"/>
        <v>15.280000000000001</v>
      </c>
      <c r="K12" s="7">
        <f t="shared" si="3"/>
        <v>72.4</v>
      </c>
    </row>
    <row r="13" spans="1:11" ht="18" customHeight="1">
      <c r="A13" s="4">
        <v>42</v>
      </c>
      <c r="B13" s="4">
        <f>16000+A13</f>
        <v>16042</v>
      </c>
      <c r="C13" s="5" t="s">
        <v>17</v>
      </c>
      <c r="D13" s="4" t="s">
        <v>21</v>
      </c>
      <c r="E13" s="7">
        <v>65.5</v>
      </c>
      <c r="F13" s="7">
        <f t="shared" si="0"/>
        <v>32.75</v>
      </c>
      <c r="G13" s="7">
        <v>79.4</v>
      </c>
      <c r="H13" s="7">
        <f t="shared" si="1"/>
        <v>23.82</v>
      </c>
      <c r="I13" s="7">
        <v>78.8</v>
      </c>
      <c r="J13" s="7">
        <f t="shared" si="2"/>
        <v>15.76</v>
      </c>
      <c r="K13" s="7">
        <f t="shared" si="3"/>
        <v>72.33</v>
      </c>
    </row>
    <row r="14" spans="1:11" ht="18" customHeight="1">
      <c r="A14" s="4">
        <v>230</v>
      </c>
      <c r="B14" s="4">
        <v>16230</v>
      </c>
      <c r="C14" s="5" t="s">
        <v>17</v>
      </c>
      <c r="D14" s="6" t="s">
        <v>27</v>
      </c>
      <c r="E14" s="7">
        <v>61.5</v>
      </c>
      <c r="F14" s="7">
        <f t="shared" si="0"/>
        <v>30.75</v>
      </c>
      <c r="G14" s="7">
        <v>81.8</v>
      </c>
      <c r="H14" s="7">
        <f t="shared" si="1"/>
        <v>24.54</v>
      </c>
      <c r="I14" s="7">
        <v>80.2</v>
      </c>
      <c r="J14" s="7">
        <f t="shared" si="2"/>
        <v>16.040000000000003</v>
      </c>
      <c r="K14" s="7">
        <f t="shared" si="3"/>
        <v>71.33</v>
      </c>
    </row>
    <row r="15" spans="1:11" ht="18" customHeight="1">
      <c r="A15" s="4">
        <v>10</v>
      </c>
      <c r="B15" s="4">
        <f>16000+A15</f>
        <v>16010</v>
      </c>
      <c r="C15" s="5" t="s">
        <v>17</v>
      </c>
      <c r="D15" s="4" t="s">
        <v>24</v>
      </c>
      <c r="E15" s="7">
        <v>64.12</v>
      </c>
      <c r="F15" s="7">
        <f t="shared" si="0"/>
        <v>32.06</v>
      </c>
      <c r="G15" s="7">
        <v>76.5</v>
      </c>
      <c r="H15" s="7">
        <f t="shared" si="1"/>
        <v>22.95</v>
      </c>
      <c r="I15" s="7">
        <v>78.6</v>
      </c>
      <c r="J15" s="7">
        <f t="shared" si="2"/>
        <v>15.719999999999999</v>
      </c>
      <c r="K15" s="7">
        <f t="shared" si="3"/>
        <v>70.73</v>
      </c>
    </row>
    <row r="16" spans="1:11" ht="18" customHeight="1">
      <c r="A16" s="4">
        <v>289</v>
      </c>
      <c r="B16" s="4">
        <v>16289</v>
      </c>
      <c r="C16" s="5" t="s">
        <v>17</v>
      </c>
      <c r="D16" s="6" t="s">
        <v>26</v>
      </c>
      <c r="E16" s="7">
        <v>63</v>
      </c>
      <c r="F16" s="7">
        <f t="shared" si="0"/>
        <v>31.5</v>
      </c>
      <c r="G16" s="7">
        <v>73.34</v>
      </c>
      <c r="H16" s="7">
        <f t="shared" si="1"/>
        <v>22.002</v>
      </c>
      <c r="I16" s="7">
        <v>86</v>
      </c>
      <c r="J16" s="7">
        <f t="shared" si="2"/>
        <v>17.2</v>
      </c>
      <c r="K16" s="7">
        <f t="shared" si="3"/>
        <v>70.702</v>
      </c>
    </row>
    <row r="17" spans="1:11" ht="18" customHeight="1">
      <c r="A17" s="4">
        <v>108</v>
      </c>
      <c r="B17" s="4">
        <f>16000+A17</f>
        <v>16108</v>
      </c>
      <c r="C17" s="5" t="s">
        <v>17</v>
      </c>
      <c r="D17" s="6" t="s">
        <v>31</v>
      </c>
      <c r="E17" s="7">
        <v>60.2</v>
      </c>
      <c r="F17" s="7">
        <f t="shared" si="0"/>
        <v>30.1</v>
      </c>
      <c r="G17" s="7">
        <v>82</v>
      </c>
      <c r="H17" s="7">
        <f t="shared" si="1"/>
        <v>24.599999999999998</v>
      </c>
      <c r="I17" s="7">
        <v>79.8</v>
      </c>
      <c r="J17" s="7">
        <f t="shared" si="2"/>
        <v>15.96</v>
      </c>
      <c r="K17" s="7">
        <f t="shared" si="3"/>
        <v>70.66</v>
      </c>
    </row>
    <row r="18" spans="1:11" ht="18" customHeight="1">
      <c r="A18" s="4">
        <v>125</v>
      </c>
      <c r="B18" s="4">
        <f>16000+A18</f>
        <v>16125</v>
      </c>
      <c r="C18" s="5" t="s">
        <v>17</v>
      </c>
      <c r="D18" s="6" t="s">
        <v>36</v>
      </c>
      <c r="E18" s="7">
        <v>59.1</v>
      </c>
      <c r="F18" s="7">
        <f t="shared" si="0"/>
        <v>29.55</v>
      </c>
      <c r="G18" s="7">
        <v>80.9</v>
      </c>
      <c r="H18" s="7">
        <f t="shared" si="1"/>
        <v>24.27</v>
      </c>
      <c r="I18" s="7">
        <v>82.4</v>
      </c>
      <c r="J18" s="7">
        <f t="shared" si="2"/>
        <v>16.48</v>
      </c>
      <c r="K18" s="7">
        <f t="shared" si="3"/>
        <v>70.3</v>
      </c>
    </row>
    <row r="19" spans="1:11" ht="18" customHeight="1">
      <c r="A19" s="4">
        <v>345</v>
      </c>
      <c r="B19" s="4">
        <v>16345</v>
      </c>
      <c r="C19" s="5" t="s">
        <v>17</v>
      </c>
      <c r="D19" s="6" t="s">
        <v>34</v>
      </c>
      <c r="E19" s="7">
        <v>59.4</v>
      </c>
      <c r="F19" s="7">
        <f t="shared" si="0"/>
        <v>29.7</v>
      </c>
      <c r="G19" s="7">
        <v>84.1</v>
      </c>
      <c r="H19" s="7">
        <f t="shared" si="1"/>
        <v>25.229999999999997</v>
      </c>
      <c r="I19" s="7">
        <v>76.2</v>
      </c>
      <c r="J19" s="7">
        <f t="shared" si="2"/>
        <v>15.240000000000002</v>
      </c>
      <c r="K19" s="7">
        <f t="shared" si="3"/>
        <v>70.16999999999999</v>
      </c>
    </row>
    <row r="20" spans="1:11" ht="18" customHeight="1">
      <c r="A20" s="4">
        <v>356</v>
      </c>
      <c r="B20" s="4">
        <v>16356</v>
      </c>
      <c r="C20" s="5" t="s">
        <v>17</v>
      </c>
      <c r="D20" s="5" t="s">
        <v>35</v>
      </c>
      <c r="E20" s="7">
        <v>59.2</v>
      </c>
      <c r="F20" s="7">
        <f t="shared" si="0"/>
        <v>29.6</v>
      </c>
      <c r="G20" s="7">
        <v>82.5</v>
      </c>
      <c r="H20" s="7">
        <f t="shared" si="1"/>
        <v>24.75</v>
      </c>
      <c r="I20" s="7">
        <v>78.8</v>
      </c>
      <c r="J20" s="7">
        <f t="shared" si="2"/>
        <v>15.76</v>
      </c>
      <c r="K20" s="7">
        <f t="shared" si="3"/>
        <v>70.11</v>
      </c>
    </row>
    <row r="21" spans="1:11" ht="18" customHeight="1">
      <c r="A21" s="4">
        <v>178</v>
      </c>
      <c r="B21" s="4">
        <f aca="true" t="shared" si="4" ref="B21:B26">16000+A21</f>
        <v>16178</v>
      </c>
      <c r="C21" s="5" t="s">
        <v>17</v>
      </c>
      <c r="D21" s="6" t="s">
        <v>22</v>
      </c>
      <c r="E21" s="7">
        <v>65</v>
      </c>
      <c r="F21" s="7">
        <f t="shared" si="0"/>
        <v>32.5</v>
      </c>
      <c r="G21" s="7">
        <v>75</v>
      </c>
      <c r="H21" s="7">
        <f t="shared" si="1"/>
        <v>22.5</v>
      </c>
      <c r="I21" s="7">
        <v>75</v>
      </c>
      <c r="J21" s="7">
        <f t="shared" si="2"/>
        <v>15</v>
      </c>
      <c r="K21" s="7">
        <f t="shared" si="3"/>
        <v>70</v>
      </c>
    </row>
    <row r="22" spans="1:11" ht="18" customHeight="1">
      <c r="A22" s="4">
        <v>28</v>
      </c>
      <c r="B22" s="4">
        <f t="shared" si="4"/>
        <v>16028</v>
      </c>
      <c r="C22" s="5" t="s">
        <v>17</v>
      </c>
      <c r="D22" s="4" t="s">
        <v>29</v>
      </c>
      <c r="E22" s="7">
        <v>61</v>
      </c>
      <c r="F22" s="7">
        <f t="shared" si="0"/>
        <v>30.5</v>
      </c>
      <c r="G22" s="7">
        <v>77</v>
      </c>
      <c r="H22" s="7">
        <f t="shared" si="1"/>
        <v>23.099999999999998</v>
      </c>
      <c r="I22" s="7">
        <v>82</v>
      </c>
      <c r="J22" s="7">
        <f t="shared" si="2"/>
        <v>16.400000000000002</v>
      </c>
      <c r="K22" s="7">
        <f t="shared" si="3"/>
        <v>70</v>
      </c>
    </row>
    <row r="23" spans="1:11" ht="18" customHeight="1">
      <c r="A23" s="4">
        <v>145</v>
      </c>
      <c r="B23" s="4">
        <f t="shared" si="4"/>
        <v>16145</v>
      </c>
      <c r="C23" s="5" t="s">
        <v>17</v>
      </c>
      <c r="D23" s="6" t="s">
        <v>33</v>
      </c>
      <c r="E23" s="7">
        <v>60.1</v>
      </c>
      <c r="F23" s="7">
        <f t="shared" si="0"/>
        <v>30.05</v>
      </c>
      <c r="G23" s="7">
        <v>80.94</v>
      </c>
      <c r="H23" s="7">
        <f t="shared" si="1"/>
        <v>24.282</v>
      </c>
      <c r="I23" s="7">
        <v>77.5</v>
      </c>
      <c r="J23" s="7">
        <f t="shared" si="2"/>
        <v>15.5</v>
      </c>
      <c r="K23" s="7">
        <f t="shared" si="3"/>
        <v>69.832</v>
      </c>
    </row>
    <row r="24" spans="1:11" ht="18" customHeight="1">
      <c r="A24" s="4">
        <v>153</v>
      </c>
      <c r="B24" s="4">
        <f t="shared" si="4"/>
        <v>16153</v>
      </c>
      <c r="C24" s="5" t="s">
        <v>17</v>
      </c>
      <c r="D24" s="6" t="s">
        <v>30</v>
      </c>
      <c r="E24" s="7">
        <v>60.7</v>
      </c>
      <c r="F24" s="7">
        <f t="shared" si="0"/>
        <v>30.35</v>
      </c>
      <c r="G24" s="7">
        <v>79.9</v>
      </c>
      <c r="H24" s="7">
        <f t="shared" si="1"/>
        <v>23.970000000000002</v>
      </c>
      <c r="I24" s="7">
        <v>77</v>
      </c>
      <c r="J24" s="7">
        <f t="shared" si="2"/>
        <v>15.4</v>
      </c>
      <c r="K24" s="7">
        <f t="shared" si="3"/>
        <v>69.72000000000001</v>
      </c>
    </row>
    <row r="25" spans="1:11" ht="18" customHeight="1">
      <c r="A25" s="4">
        <v>74</v>
      </c>
      <c r="B25" s="4">
        <f t="shared" si="4"/>
        <v>16074</v>
      </c>
      <c r="C25" s="5" t="s">
        <v>17</v>
      </c>
      <c r="D25" s="6" t="s">
        <v>32</v>
      </c>
      <c r="E25" s="7">
        <v>60.1</v>
      </c>
      <c r="F25" s="7">
        <f t="shared" si="0"/>
        <v>30.05</v>
      </c>
      <c r="G25" s="7">
        <v>77</v>
      </c>
      <c r="H25" s="7">
        <f t="shared" si="1"/>
        <v>23.099999999999998</v>
      </c>
      <c r="I25" s="7">
        <v>82</v>
      </c>
      <c r="J25" s="7">
        <f t="shared" si="2"/>
        <v>16.400000000000002</v>
      </c>
      <c r="K25" s="7">
        <f t="shared" si="3"/>
        <v>69.55</v>
      </c>
    </row>
    <row r="26" spans="1:11" ht="18" customHeight="1">
      <c r="A26" s="4">
        <v>77</v>
      </c>
      <c r="B26" s="4">
        <f t="shared" si="4"/>
        <v>16077</v>
      </c>
      <c r="C26" s="5" t="s">
        <v>17</v>
      </c>
      <c r="D26" s="6" t="s">
        <v>37</v>
      </c>
      <c r="E26" s="10">
        <v>57.2</v>
      </c>
      <c r="F26" s="7">
        <f t="shared" si="0"/>
        <v>28.6</v>
      </c>
      <c r="G26" s="7">
        <v>79.74</v>
      </c>
      <c r="H26" s="7">
        <f t="shared" si="1"/>
        <v>23.921999999999997</v>
      </c>
      <c r="I26" s="7">
        <v>84.2</v>
      </c>
      <c r="J26" s="7">
        <f t="shared" si="2"/>
        <v>16.84</v>
      </c>
      <c r="K26" s="7">
        <f t="shared" si="3"/>
        <v>69.362</v>
      </c>
    </row>
  </sheetData>
  <mergeCells count="2">
    <mergeCell ref="A1:K1"/>
    <mergeCell ref="A2:K2"/>
  </mergeCells>
  <printOptions/>
  <pageMargins left="0.76" right="0.41" top="0.5" bottom="0.66" header="0.23"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2016-07-07T09:38:45Z</cp:lastPrinted>
  <dcterms:created xsi:type="dcterms:W3CDTF">2016-06-30T12:56:32Z</dcterms:created>
  <dcterms:modified xsi:type="dcterms:W3CDTF">2016-07-08T00:43:50Z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