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500" activeTab="0"/>
  </bookViews>
  <sheets>
    <sheet name="分数(总成绩） (排名)" sheetId="1" r:id="rId1"/>
  </sheets>
  <definedNames>
    <definedName name="_xlnm.Print_Titles" localSheetId="0">'分数(总成绩） (排名)'!$3:$4</definedName>
  </definedNames>
  <calcPr fullCalcOnLoad="1"/>
</workbook>
</file>

<file path=xl/sharedStrings.xml><?xml version="1.0" encoding="utf-8"?>
<sst xmlns="http://schemas.openxmlformats.org/spreadsheetml/2006/main" count="232" uniqueCount="228">
  <si>
    <t>准考证号</t>
  </si>
  <si>
    <t>姓　名</t>
  </si>
  <si>
    <t>笔试成绩</t>
  </si>
  <si>
    <t>面试成绩</t>
  </si>
  <si>
    <t>总成绩</t>
  </si>
  <si>
    <t>总成绩排名</t>
  </si>
  <si>
    <t>备      注</t>
  </si>
  <si>
    <t>笔试分数</t>
  </si>
  <si>
    <t>折合40%</t>
  </si>
  <si>
    <t>面试分数</t>
  </si>
  <si>
    <t>折合60%</t>
  </si>
  <si>
    <t>招聘岗位：小学语文（招聘岗位数2人）</t>
  </si>
  <si>
    <t>61201011401411</t>
  </si>
  <si>
    <t>易佳欢</t>
  </si>
  <si>
    <t>67.75</t>
  </si>
  <si>
    <t>61201110301715</t>
  </si>
  <si>
    <t>李志霞</t>
  </si>
  <si>
    <t>67.3</t>
  </si>
  <si>
    <t>61201110301608</t>
  </si>
  <si>
    <t>林玉玲</t>
  </si>
  <si>
    <t>66.75</t>
  </si>
  <si>
    <t>61201110300920</t>
  </si>
  <si>
    <t>夏蕾</t>
  </si>
  <si>
    <t>66.6</t>
  </si>
  <si>
    <t>61201110302226</t>
  </si>
  <si>
    <t>陈琪</t>
  </si>
  <si>
    <t>65.95</t>
  </si>
  <si>
    <t>61201110301503</t>
  </si>
  <si>
    <t>李贝</t>
  </si>
  <si>
    <t>65.55</t>
  </si>
  <si>
    <t>陶那</t>
  </si>
  <si>
    <t>叶慧文</t>
  </si>
  <si>
    <t>熊梅</t>
  </si>
  <si>
    <t>胡蝶</t>
  </si>
  <si>
    <t>张嫣然</t>
  </si>
  <si>
    <t>招聘岗位：初中物理（招聘岗位数2人）</t>
  </si>
  <si>
    <t>方胤文</t>
  </si>
  <si>
    <t>招聘岗位：小学数学（招聘岗位数2人）</t>
  </si>
  <si>
    <t>421102199103251645</t>
  </si>
  <si>
    <t>421102199006248225</t>
  </si>
  <si>
    <t>421102199412088220</t>
  </si>
  <si>
    <t>421102199311140827</t>
  </si>
  <si>
    <t>421121199102104861</t>
  </si>
  <si>
    <t>420117198612091255</t>
  </si>
  <si>
    <t>唐飘</t>
  </si>
  <si>
    <t>程班</t>
  </si>
  <si>
    <t>戴璐</t>
  </si>
  <si>
    <t>胡孟琦</t>
  </si>
  <si>
    <t>高俊</t>
  </si>
  <si>
    <t>83</t>
  </si>
  <si>
    <t>80.2</t>
  </si>
  <si>
    <t>79</t>
  </si>
  <si>
    <t>73.65</t>
  </si>
  <si>
    <t>71.2</t>
  </si>
  <si>
    <t>70.95</t>
  </si>
  <si>
    <t>421121199208074867</t>
  </si>
  <si>
    <t>421102199107010865</t>
  </si>
  <si>
    <t>421102198611065684</t>
  </si>
  <si>
    <t>余珍</t>
  </si>
  <si>
    <t>陈静</t>
  </si>
  <si>
    <t>73.1</t>
  </si>
  <si>
    <t>66.8</t>
  </si>
  <si>
    <t>66.25</t>
  </si>
  <si>
    <t>61206110306125</t>
  </si>
  <si>
    <t>61206110306026</t>
  </si>
  <si>
    <t>61206110306120</t>
  </si>
  <si>
    <t>61206110306025</t>
  </si>
  <si>
    <t>61206110306215</t>
  </si>
  <si>
    <t>61206110306005</t>
  </si>
  <si>
    <t>张俏</t>
  </si>
  <si>
    <t>王思琪</t>
  </si>
  <si>
    <t>张言依</t>
  </si>
  <si>
    <t>张芳</t>
  </si>
  <si>
    <t>刘烨</t>
  </si>
  <si>
    <t>71.25</t>
  </si>
  <si>
    <t>69.9</t>
  </si>
  <si>
    <t>68.7</t>
  </si>
  <si>
    <t>66.05</t>
  </si>
  <si>
    <t>62</t>
  </si>
  <si>
    <t>55.9</t>
  </si>
  <si>
    <t>420117199303226341</t>
  </si>
  <si>
    <t>421121199308030028</t>
  </si>
  <si>
    <t>421121199010150051</t>
  </si>
  <si>
    <t>施佳慧</t>
  </si>
  <si>
    <t>韩丽君</t>
  </si>
  <si>
    <t>於枫</t>
  </si>
  <si>
    <t>46.7</t>
  </si>
  <si>
    <t>43.2</t>
  </si>
  <si>
    <t>42.25</t>
  </si>
  <si>
    <t>61202110303329</t>
  </si>
  <si>
    <t>61202012701010</t>
  </si>
  <si>
    <t>61202110303207</t>
  </si>
  <si>
    <t>61202110303319</t>
  </si>
  <si>
    <t>61202012700115</t>
  </si>
  <si>
    <t>61202110303128</t>
  </si>
  <si>
    <t>61202110304115</t>
  </si>
  <si>
    <t>61202110303622</t>
  </si>
  <si>
    <t>61202110304406</t>
  </si>
  <si>
    <t>黄泽能</t>
  </si>
  <si>
    <t>桂桃慧</t>
  </si>
  <si>
    <t>廖鸣</t>
  </si>
  <si>
    <t>章敏</t>
  </si>
  <si>
    <t>陈佳凤</t>
  </si>
  <si>
    <t>余愿</t>
  </si>
  <si>
    <t>吴璐</t>
  </si>
  <si>
    <t>汪娟</t>
  </si>
  <si>
    <t>李智</t>
  </si>
  <si>
    <t>76.65</t>
  </si>
  <si>
    <t>75.75</t>
  </si>
  <si>
    <t>72.15</t>
  </si>
  <si>
    <t>71.1</t>
  </si>
  <si>
    <t>70.25</t>
  </si>
  <si>
    <t>70.05</t>
  </si>
  <si>
    <t>69.65</t>
  </si>
  <si>
    <t>61203110305527</t>
  </si>
  <si>
    <t>61203110304727</t>
  </si>
  <si>
    <t>61203110305211</t>
  </si>
  <si>
    <t>61203110304905</t>
  </si>
  <si>
    <t>61203110305010</t>
  </si>
  <si>
    <t>61203110304806</t>
  </si>
  <si>
    <t>61203110305701</t>
  </si>
  <si>
    <t>61203110304809</t>
  </si>
  <si>
    <t>61203110305515</t>
  </si>
  <si>
    <t>石璐</t>
  </si>
  <si>
    <t>桂婷</t>
  </si>
  <si>
    <t>雷莹</t>
  </si>
  <si>
    <t>胡希</t>
  </si>
  <si>
    <t>吴洋</t>
  </si>
  <si>
    <t>叶恒</t>
  </si>
  <si>
    <t>徐琴</t>
  </si>
  <si>
    <t>徐银香</t>
  </si>
  <si>
    <t>苏梦芬</t>
  </si>
  <si>
    <t>68.55</t>
  </si>
  <si>
    <t>66.4</t>
  </si>
  <si>
    <t>65.2</t>
  </si>
  <si>
    <t>64.55</t>
  </si>
  <si>
    <t>62.2</t>
  </si>
  <si>
    <t>60.9</t>
  </si>
  <si>
    <t>60.8</t>
  </si>
  <si>
    <t>59.2</t>
  </si>
  <si>
    <t>招聘岗位：小学教学点数学（招聘岗位数3人）</t>
  </si>
  <si>
    <t>42112119921010763X</t>
  </si>
  <si>
    <t>421121199001284816</t>
  </si>
  <si>
    <t>421121199211220044</t>
  </si>
  <si>
    <t>杜凯</t>
  </si>
  <si>
    <t>卢倩</t>
  </si>
  <si>
    <t>69.7</t>
  </si>
  <si>
    <t>59.95</t>
  </si>
  <si>
    <t>39.5</t>
  </si>
  <si>
    <t>招聘岗位：小学教学点英语（招聘岗位数3人）</t>
  </si>
  <si>
    <t>招聘岗位：小学教学点科学（招聘岗位数1人）</t>
  </si>
  <si>
    <t>421121199011044816</t>
  </si>
  <si>
    <t>420881198911046525</t>
  </si>
  <si>
    <t>42112119930101210X</t>
  </si>
  <si>
    <t>汪欢</t>
  </si>
  <si>
    <t>程晓红</t>
  </si>
  <si>
    <t>49.85</t>
  </si>
  <si>
    <t>41.65</t>
  </si>
  <si>
    <t>36.95</t>
  </si>
  <si>
    <t>42110219890412086X</t>
  </si>
  <si>
    <t>421102199108250609</t>
  </si>
  <si>
    <t>42112519931120002X</t>
  </si>
  <si>
    <t>421102199301190484</t>
  </si>
  <si>
    <t>421102199307285628</t>
  </si>
  <si>
    <t>421102199009240456</t>
  </si>
  <si>
    <t>420117199110147524</t>
  </si>
  <si>
    <t>421102199106173240</t>
  </si>
  <si>
    <t>421126199501190025</t>
  </si>
  <si>
    <t>潘丽莎</t>
  </si>
  <si>
    <t>邱思</t>
  </si>
  <si>
    <t>孙琳</t>
  </si>
  <si>
    <t>靖自琳</t>
  </si>
  <si>
    <t>范金</t>
  </si>
  <si>
    <t>洪运</t>
  </si>
  <si>
    <t>罗闻</t>
  </si>
  <si>
    <t>王欣楠</t>
  </si>
  <si>
    <t>胡卓卓</t>
  </si>
  <si>
    <t>65.65</t>
  </si>
  <si>
    <t>59.9</t>
  </si>
  <si>
    <t>57.15</t>
  </si>
  <si>
    <t>56.15</t>
  </si>
  <si>
    <t>55.6</t>
  </si>
  <si>
    <t>54.5</t>
  </si>
  <si>
    <t>53.75</t>
  </si>
  <si>
    <t>53.55</t>
  </si>
  <si>
    <t>51.65</t>
  </si>
  <si>
    <t>421121198811204828</t>
  </si>
  <si>
    <t>421121199108260013</t>
  </si>
  <si>
    <t>421121199204302826</t>
  </si>
  <si>
    <t>何亮</t>
  </si>
  <si>
    <t>洪科</t>
  </si>
  <si>
    <t>孙建</t>
  </si>
  <si>
    <t>73.75</t>
  </si>
  <si>
    <t>71.7</t>
  </si>
  <si>
    <t>70.45</t>
  </si>
  <si>
    <t>420117199211087532</t>
  </si>
  <si>
    <t>421121199207197611</t>
  </si>
  <si>
    <t>421121198908186611</t>
  </si>
  <si>
    <t>421121199508016327</t>
  </si>
  <si>
    <t>421121199001062842</t>
  </si>
  <si>
    <t>421181199212058727</t>
  </si>
  <si>
    <t>杨智明</t>
  </si>
  <si>
    <t>齐亮</t>
  </si>
  <si>
    <t>江俊彦</t>
  </si>
  <si>
    <t>官秋丽</t>
  </si>
  <si>
    <t>余庆</t>
  </si>
  <si>
    <t>71.15</t>
  </si>
  <si>
    <t>67.4</t>
  </si>
  <si>
    <t>63.75</t>
  </si>
  <si>
    <t>59.8</t>
  </si>
  <si>
    <t>53.2</t>
  </si>
  <si>
    <t>421121199212270027</t>
  </si>
  <si>
    <t>42112119890310244X</t>
  </si>
  <si>
    <t>42112119940104204X</t>
  </si>
  <si>
    <t>吴添</t>
  </si>
  <si>
    <t>索小妹</t>
  </si>
  <si>
    <t>朱蕾</t>
  </si>
  <si>
    <t>66.35</t>
  </si>
  <si>
    <t>66.3</t>
  </si>
  <si>
    <t>61.6</t>
  </si>
  <si>
    <t>招聘岗位：小学英语（招聘岗位数1人）</t>
  </si>
  <si>
    <t>招聘岗位：小学音乐（招聘岗位数2人）</t>
  </si>
  <si>
    <t>招聘岗位：小学体育（招聘岗位数1人）</t>
  </si>
  <si>
    <t>招聘岗位：小学教学点体育（招聘岗位数1人）</t>
  </si>
  <si>
    <t>招聘岗位：小学教学点美术（招聘岗位数3人）</t>
  </si>
  <si>
    <t>招聘岗位：初中地理（招聘岗位数1人）</t>
  </si>
  <si>
    <t>2016年团风县农村义务教育学校教师招聘
笔试、面试及总成绩汇总表</t>
  </si>
  <si>
    <t>招聘岗位：初中化学（招聘岗位数1人）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</si>
</sst>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;[Red]0.00"/>
    <numFmt numFmtId="185" formatCode="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26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8"/>
      <name val="新宋体"/>
      <family val="3"/>
    </font>
    <font>
      <b/>
      <sz val="12"/>
      <name val="黑体"/>
      <family val="0"/>
    </font>
    <font>
      <sz val="11"/>
      <color indexed="8"/>
      <name val="宋体"/>
      <family val="0"/>
    </font>
    <font>
      <b/>
      <sz val="12"/>
      <color indexed="8"/>
      <name val="黑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3.8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u val="single"/>
      <sz val="13.8"/>
      <color indexed="1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6" fillId="0" borderId="0">
      <alignment vertical="center"/>
      <protection/>
    </xf>
    <xf numFmtId="0" fontId="2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6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4" fontId="0" fillId="0" borderId="0" xfId="0" applyNumberFormat="1" applyFont="1" applyAlignment="1">
      <alignment vertical="center"/>
    </xf>
    <xf numFmtId="184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184" fontId="0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85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9" fontId="6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184" fontId="2" fillId="0" borderId="0" xfId="0" applyNumberFormat="1" applyFont="1" applyAlignment="1">
      <alignment vertical="center"/>
    </xf>
    <xf numFmtId="18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 wrapText="1"/>
    </xf>
    <xf numFmtId="185" fontId="3" fillId="0" borderId="10" xfId="0" applyNumberFormat="1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184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</cellXfs>
  <cellStyles count="9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Hyperlink" xfId="65"/>
    <cellStyle name="好" xfId="66"/>
    <cellStyle name="好 2" xfId="67"/>
    <cellStyle name="汇总" xfId="68"/>
    <cellStyle name="汇总 2" xfId="69"/>
    <cellStyle name="Currency" xfId="70"/>
    <cellStyle name="Currency [0]" xfId="71"/>
    <cellStyle name="计算" xfId="72"/>
    <cellStyle name="计算 2" xfId="73"/>
    <cellStyle name="检查单元格" xfId="74"/>
    <cellStyle name="检查单元格 2" xfId="75"/>
    <cellStyle name="解释性文本" xfId="76"/>
    <cellStyle name="解释性文本 2" xfId="77"/>
    <cellStyle name="警告文本" xfId="78"/>
    <cellStyle name="警告文本 2" xfId="79"/>
    <cellStyle name="链接单元格" xfId="80"/>
    <cellStyle name="链接单元格 2" xfId="81"/>
    <cellStyle name="Comma" xfId="82"/>
    <cellStyle name="Comma [0]" xfId="83"/>
    <cellStyle name="强调文字颜色 1" xfId="84"/>
    <cellStyle name="强调文字颜色 1 2" xfId="85"/>
    <cellStyle name="强调文字颜色 2" xfId="86"/>
    <cellStyle name="强调文字颜色 2 2" xfId="87"/>
    <cellStyle name="强调文字颜色 3" xfId="88"/>
    <cellStyle name="强调文字颜色 3 2" xfId="89"/>
    <cellStyle name="强调文字颜色 4" xfId="90"/>
    <cellStyle name="强调文字颜色 4 2" xfId="91"/>
    <cellStyle name="强调文字颜色 5" xfId="92"/>
    <cellStyle name="强调文字颜色 5 2" xfId="93"/>
    <cellStyle name="强调文字颜色 6" xfId="94"/>
    <cellStyle name="强调文字颜色 6 2" xfId="95"/>
    <cellStyle name="适中" xfId="96"/>
    <cellStyle name="适中 2" xfId="97"/>
    <cellStyle name="输出" xfId="98"/>
    <cellStyle name="输出 2" xfId="99"/>
    <cellStyle name="输入" xfId="100"/>
    <cellStyle name="输入 2" xfId="101"/>
    <cellStyle name="Followed Hyperlink" xfId="102"/>
    <cellStyle name="注释" xfId="103"/>
    <cellStyle name="注释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SheetLayoutView="100" zoomScalePageLayoutView="0" workbookViewId="0" topLeftCell="A52">
      <selection activeCell="G92" sqref="G92"/>
    </sheetView>
  </sheetViews>
  <sheetFormatPr defaultColWidth="9.00390625" defaultRowHeight="14.25"/>
  <cols>
    <col min="1" max="1" width="19.50390625" style="4" customWidth="1"/>
    <col min="2" max="2" width="10.875" style="4" customWidth="1"/>
    <col min="3" max="3" width="10.00390625" style="5" customWidth="1"/>
    <col min="4" max="4" width="9.75390625" style="6" customWidth="1"/>
    <col min="5" max="5" width="10.375" style="6" customWidth="1"/>
    <col min="6" max="6" width="12.125" style="5" customWidth="1"/>
    <col min="7" max="7" width="11.25390625" style="4" customWidth="1"/>
    <col min="8" max="8" width="7.375" style="7" customWidth="1"/>
    <col min="9" max="9" width="18.875" style="0" customWidth="1"/>
  </cols>
  <sheetData>
    <row r="1" spans="1:9" ht="51" customHeight="1">
      <c r="A1" s="34" t="s">
        <v>226</v>
      </c>
      <c r="B1" s="34"/>
      <c r="C1" s="34"/>
      <c r="D1" s="34"/>
      <c r="E1" s="34"/>
      <c r="F1" s="34"/>
      <c r="G1" s="34"/>
      <c r="H1" s="34"/>
      <c r="I1" s="34"/>
    </row>
    <row r="2" spans="1:7" ht="13.5" customHeight="1">
      <c r="A2" s="8"/>
      <c r="B2" s="8"/>
      <c r="C2" s="9"/>
      <c r="D2" s="9"/>
      <c r="E2" s="9"/>
      <c r="F2" s="9"/>
      <c r="G2" s="8"/>
    </row>
    <row r="3" spans="1:9" s="1" customFormat="1" ht="21" customHeight="1">
      <c r="A3" s="36" t="s">
        <v>0</v>
      </c>
      <c r="B3" s="36" t="s">
        <v>1</v>
      </c>
      <c r="C3" s="35" t="s">
        <v>2</v>
      </c>
      <c r="D3" s="35"/>
      <c r="E3" s="35" t="s">
        <v>3</v>
      </c>
      <c r="F3" s="35"/>
      <c r="G3" s="30" t="s">
        <v>4</v>
      </c>
      <c r="H3" s="30" t="s">
        <v>5</v>
      </c>
      <c r="I3" s="30" t="s">
        <v>6</v>
      </c>
    </row>
    <row r="4" spans="1:9" s="1" customFormat="1" ht="21" customHeight="1">
      <c r="A4" s="36"/>
      <c r="B4" s="36"/>
      <c r="C4" s="10" t="s">
        <v>7</v>
      </c>
      <c r="D4" s="10" t="s">
        <v>8</v>
      </c>
      <c r="E4" s="10" t="s">
        <v>9</v>
      </c>
      <c r="F4" s="10" t="s">
        <v>10</v>
      </c>
      <c r="G4" s="30"/>
      <c r="H4" s="30"/>
      <c r="I4" s="30"/>
    </row>
    <row r="5" spans="1:9" s="1" customFormat="1" ht="21" customHeight="1">
      <c r="A5" s="31" t="s">
        <v>11</v>
      </c>
      <c r="B5" s="31"/>
      <c r="C5" s="31"/>
      <c r="D5" s="31"/>
      <c r="E5" s="31"/>
      <c r="F5" s="31"/>
      <c r="G5" s="31"/>
      <c r="H5" s="31"/>
      <c r="I5" s="31"/>
    </row>
    <row r="6" spans="1:9" s="1" customFormat="1" ht="21" customHeight="1">
      <c r="A6" s="11" t="s">
        <v>27</v>
      </c>
      <c r="B6" s="11" t="s">
        <v>28</v>
      </c>
      <c r="C6" s="26" t="s">
        <v>29</v>
      </c>
      <c r="D6" s="10">
        <f aca="true" t="shared" si="0" ref="D6:D11">C6*0.4</f>
        <v>26.22</v>
      </c>
      <c r="E6" s="10">
        <v>87.2</v>
      </c>
      <c r="F6" s="10">
        <f aca="true" t="shared" si="1" ref="F6:F11">E6*0.6</f>
        <v>52.32</v>
      </c>
      <c r="G6" s="12">
        <f aca="true" t="shared" si="2" ref="G6:G11">F6+D6</f>
        <v>78.53999999999999</v>
      </c>
      <c r="H6" s="13">
        <v>1</v>
      </c>
      <c r="I6" s="14"/>
    </row>
    <row r="7" spans="1:9" s="1" customFormat="1" ht="21" customHeight="1">
      <c r="A7" s="11" t="s">
        <v>15</v>
      </c>
      <c r="B7" s="11" t="s">
        <v>16</v>
      </c>
      <c r="C7" s="26" t="s">
        <v>17</v>
      </c>
      <c r="D7" s="10">
        <f t="shared" si="0"/>
        <v>26.92</v>
      </c>
      <c r="E7" s="10">
        <v>85.2</v>
      </c>
      <c r="F7" s="10">
        <f t="shared" si="1"/>
        <v>51.12</v>
      </c>
      <c r="G7" s="12">
        <f t="shared" si="2"/>
        <v>78.03999999999999</v>
      </c>
      <c r="H7" s="13">
        <v>2</v>
      </c>
      <c r="I7" s="15"/>
    </row>
    <row r="8" spans="1:9" s="1" customFormat="1" ht="21" customHeight="1">
      <c r="A8" s="11" t="s">
        <v>12</v>
      </c>
      <c r="B8" s="11" t="s">
        <v>13</v>
      </c>
      <c r="C8" s="26" t="s">
        <v>14</v>
      </c>
      <c r="D8" s="10">
        <f t="shared" si="0"/>
        <v>27.1</v>
      </c>
      <c r="E8" s="10">
        <v>84.2</v>
      </c>
      <c r="F8" s="10">
        <f t="shared" si="1"/>
        <v>50.52</v>
      </c>
      <c r="G8" s="12">
        <f t="shared" si="2"/>
        <v>77.62</v>
      </c>
      <c r="H8" s="13">
        <v>3</v>
      </c>
      <c r="I8" s="14"/>
    </row>
    <row r="9" spans="1:9" s="1" customFormat="1" ht="21" customHeight="1">
      <c r="A9" s="11" t="s">
        <v>21</v>
      </c>
      <c r="B9" s="11" t="s">
        <v>22</v>
      </c>
      <c r="C9" s="26" t="s">
        <v>23</v>
      </c>
      <c r="D9" s="10">
        <f t="shared" si="0"/>
        <v>26.64</v>
      </c>
      <c r="E9" s="10">
        <v>81.8</v>
      </c>
      <c r="F9" s="10">
        <f t="shared" si="1"/>
        <v>49.08</v>
      </c>
      <c r="G9" s="12">
        <f t="shared" si="2"/>
        <v>75.72</v>
      </c>
      <c r="H9" s="13">
        <v>4</v>
      </c>
      <c r="I9" s="15"/>
    </row>
    <row r="10" spans="1:9" s="1" customFormat="1" ht="21" customHeight="1">
      <c r="A10" s="11" t="s">
        <v>18</v>
      </c>
      <c r="B10" s="11" t="s">
        <v>19</v>
      </c>
      <c r="C10" s="26" t="s">
        <v>20</v>
      </c>
      <c r="D10" s="10">
        <f t="shared" si="0"/>
        <v>26.700000000000003</v>
      </c>
      <c r="E10" s="10">
        <v>79.6</v>
      </c>
      <c r="F10" s="10">
        <f t="shared" si="1"/>
        <v>47.76</v>
      </c>
      <c r="G10" s="12">
        <f t="shared" si="2"/>
        <v>74.46000000000001</v>
      </c>
      <c r="H10" s="13">
        <v>5</v>
      </c>
      <c r="I10" s="14"/>
    </row>
    <row r="11" spans="1:9" s="1" customFormat="1" ht="21" customHeight="1">
      <c r="A11" s="11" t="s">
        <v>24</v>
      </c>
      <c r="B11" s="11" t="s">
        <v>25</v>
      </c>
      <c r="C11" s="26" t="s">
        <v>26</v>
      </c>
      <c r="D11" s="10">
        <f t="shared" si="0"/>
        <v>26.380000000000003</v>
      </c>
      <c r="E11" s="10">
        <v>79.6</v>
      </c>
      <c r="F11" s="10">
        <f t="shared" si="1"/>
        <v>47.76</v>
      </c>
      <c r="G11" s="12">
        <f t="shared" si="2"/>
        <v>74.14</v>
      </c>
      <c r="H11" s="13">
        <v>6</v>
      </c>
      <c r="I11" s="15"/>
    </row>
    <row r="12" spans="1:9" s="1" customFormat="1" ht="21" customHeight="1">
      <c r="A12" s="31" t="s">
        <v>37</v>
      </c>
      <c r="B12" s="31"/>
      <c r="C12" s="31"/>
      <c r="D12" s="31"/>
      <c r="E12" s="31"/>
      <c r="F12" s="31"/>
      <c r="G12" s="31"/>
      <c r="H12" s="31"/>
      <c r="I12" s="31"/>
    </row>
    <row r="13" spans="1:9" s="1" customFormat="1" ht="21" customHeight="1">
      <c r="A13" s="16" t="s">
        <v>38</v>
      </c>
      <c r="B13" s="16" t="s">
        <v>44</v>
      </c>
      <c r="C13" s="27" t="s">
        <v>49</v>
      </c>
      <c r="D13" s="10">
        <f aca="true" t="shared" si="3" ref="D13:D18">C13*0.4</f>
        <v>33.2</v>
      </c>
      <c r="E13" s="10">
        <v>84.6</v>
      </c>
      <c r="F13" s="10">
        <f aca="true" t="shared" si="4" ref="F13:F18">E13*0.6</f>
        <v>50.76</v>
      </c>
      <c r="G13" s="12">
        <f aca="true" t="shared" si="5" ref="G13:G18">F13+D13</f>
        <v>83.96000000000001</v>
      </c>
      <c r="H13" s="13">
        <v>1</v>
      </c>
      <c r="I13" s="15"/>
    </row>
    <row r="14" spans="1:9" s="1" customFormat="1" ht="21" customHeight="1">
      <c r="A14" s="16" t="s">
        <v>39</v>
      </c>
      <c r="B14" s="16" t="s">
        <v>45</v>
      </c>
      <c r="C14" s="27" t="s">
        <v>50</v>
      </c>
      <c r="D14" s="10">
        <f t="shared" si="3"/>
        <v>32.080000000000005</v>
      </c>
      <c r="E14" s="10">
        <v>86.2</v>
      </c>
      <c r="F14" s="10">
        <f t="shared" si="4"/>
        <v>51.72</v>
      </c>
      <c r="G14" s="12">
        <f t="shared" si="5"/>
        <v>83.80000000000001</v>
      </c>
      <c r="H14" s="13">
        <v>2</v>
      </c>
      <c r="I14" s="14"/>
    </row>
    <row r="15" spans="1:9" s="1" customFormat="1" ht="21" customHeight="1">
      <c r="A15" s="16" t="s">
        <v>40</v>
      </c>
      <c r="B15" s="16" t="s">
        <v>46</v>
      </c>
      <c r="C15" s="27" t="s">
        <v>51</v>
      </c>
      <c r="D15" s="10">
        <f t="shared" si="3"/>
        <v>31.6</v>
      </c>
      <c r="E15" s="10">
        <v>83.8</v>
      </c>
      <c r="F15" s="10">
        <f t="shared" si="4"/>
        <v>50.279999999999994</v>
      </c>
      <c r="G15" s="12">
        <f t="shared" si="5"/>
        <v>81.88</v>
      </c>
      <c r="H15" s="13">
        <v>3</v>
      </c>
      <c r="I15" s="14"/>
    </row>
    <row r="16" spans="1:9" s="1" customFormat="1" ht="21" customHeight="1">
      <c r="A16" s="16" t="s">
        <v>43</v>
      </c>
      <c r="B16" s="16" t="s">
        <v>48</v>
      </c>
      <c r="C16" s="27" t="s">
        <v>54</v>
      </c>
      <c r="D16" s="10">
        <f t="shared" si="3"/>
        <v>28.380000000000003</v>
      </c>
      <c r="E16" s="10">
        <v>84.4</v>
      </c>
      <c r="F16" s="10">
        <f t="shared" si="4"/>
        <v>50.64</v>
      </c>
      <c r="G16" s="12">
        <f t="shared" si="5"/>
        <v>79.02000000000001</v>
      </c>
      <c r="H16" s="13">
        <v>4</v>
      </c>
      <c r="I16" s="14"/>
    </row>
    <row r="17" spans="1:9" s="1" customFormat="1" ht="21" customHeight="1">
      <c r="A17" s="16" t="s">
        <v>41</v>
      </c>
      <c r="B17" s="16" t="s">
        <v>31</v>
      </c>
      <c r="C17" s="27" t="s">
        <v>52</v>
      </c>
      <c r="D17" s="10">
        <f t="shared" si="3"/>
        <v>29.460000000000004</v>
      </c>
      <c r="E17" s="10">
        <v>81.8</v>
      </c>
      <c r="F17" s="10">
        <f t="shared" si="4"/>
        <v>49.08</v>
      </c>
      <c r="G17" s="12">
        <f t="shared" si="5"/>
        <v>78.54</v>
      </c>
      <c r="H17" s="13">
        <v>5</v>
      </c>
      <c r="I17" s="15"/>
    </row>
    <row r="18" spans="1:9" s="1" customFormat="1" ht="21" customHeight="1">
      <c r="A18" s="16" t="s">
        <v>42</v>
      </c>
      <c r="B18" s="16" t="s">
        <v>47</v>
      </c>
      <c r="C18" s="27" t="s">
        <v>53</v>
      </c>
      <c r="D18" s="10">
        <f t="shared" si="3"/>
        <v>28.480000000000004</v>
      </c>
      <c r="E18" s="10">
        <v>82.4</v>
      </c>
      <c r="F18" s="10">
        <f t="shared" si="4"/>
        <v>49.440000000000005</v>
      </c>
      <c r="G18" s="12">
        <f t="shared" si="5"/>
        <v>77.92000000000002</v>
      </c>
      <c r="H18" s="13">
        <v>6</v>
      </c>
      <c r="I18" s="15"/>
    </row>
    <row r="19" spans="1:9" s="3" customFormat="1" ht="21" customHeight="1">
      <c r="A19" s="32" t="s">
        <v>220</v>
      </c>
      <c r="B19" s="32"/>
      <c r="C19" s="32"/>
      <c r="D19" s="32"/>
      <c r="E19" s="32"/>
      <c r="F19" s="32"/>
      <c r="G19" s="32"/>
      <c r="H19" s="32"/>
      <c r="I19" s="32"/>
    </row>
    <row r="20" spans="1:9" s="2" customFormat="1" ht="21" customHeight="1">
      <c r="A20" s="16" t="s">
        <v>55</v>
      </c>
      <c r="B20" s="16" t="s">
        <v>58</v>
      </c>
      <c r="C20" s="28" t="s">
        <v>60</v>
      </c>
      <c r="D20" s="21">
        <f>C20*0.4</f>
        <v>29.24</v>
      </c>
      <c r="E20" s="23">
        <v>82.4</v>
      </c>
      <c r="F20" s="23">
        <f>E20*0.6</f>
        <v>49.440000000000005</v>
      </c>
      <c r="G20" s="24">
        <f>F20+D20</f>
        <v>78.68</v>
      </c>
      <c r="H20" s="29">
        <v>1</v>
      </c>
      <c r="I20" s="17"/>
    </row>
    <row r="21" spans="1:9" s="2" customFormat="1" ht="21" customHeight="1">
      <c r="A21" s="16" t="s">
        <v>57</v>
      </c>
      <c r="B21" s="16" t="s">
        <v>59</v>
      </c>
      <c r="C21" s="28" t="s">
        <v>62</v>
      </c>
      <c r="D21" s="21">
        <f>C21*0.4</f>
        <v>26.5</v>
      </c>
      <c r="E21" s="23">
        <v>86.8</v>
      </c>
      <c r="F21" s="23">
        <f>E21*0.6</f>
        <v>52.08</v>
      </c>
      <c r="G21" s="24">
        <f>F21+D21</f>
        <v>78.58</v>
      </c>
      <c r="H21" s="29">
        <v>2</v>
      </c>
      <c r="I21" s="17"/>
    </row>
    <row r="22" spans="1:9" s="2" customFormat="1" ht="21" customHeight="1">
      <c r="A22" s="16" t="s">
        <v>56</v>
      </c>
      <c r="B22" s="16" t="s">
        <v>34</v>
      </c>
      <c r="C22" s="28" t="s">
        <v>61</v>
      </c>
      <c r="D22" s="21">
        <f>C22*0.4</f>
        <v>26.72</v>
      </c>
      <c r="E22" s="23">
        <v>83.6</v>
      </c>
      <c r="F22" s="23">
        <f>E22*0.6</f>
        <v>50.16</v>
      </c>
      <c r="G22" s="24">
        <f>F22+D22</f>
        <v>76.88</v>
      </c>
      <c r="H22" s="29">
        <v>3</v>
      </c>
      <c r="I22" s="17"/>
    </row>
    <row r="23" spans="1:9" s="3" customFormat="1" ht="21" customHeight="1">
      <c r="A23" s="32" t="s">
        <v>221</v>
      </c>
      <c r="B23" s="32"/>
      <c r="C23" s="32"/>
      <c r="D23" s="32"/>
      <c r="E23" s="32"/>
      <c r="F23" s="32"/>
      <c r="G23" s="32"/>
      <c r="H23" s="32"/>
      <c r="I23" s="32"/>
    </row>
    <row r="24" spans="1:9" s="2" customFormat="1" ht="21" customHeight="1">
      <c r="A24" s="16" t="s">
        <v>64</v>
      </c>
      <c r="B24" s="16" t="s">
        <v>70</v>
      </c>
      <c r="C24" s="28" t="s">
        <v>75</v>
      </c>
      <c r="D24" s="21">
        <f aca="true" t="shared" si="6" ref="D24:D29">C24*0.4</f>
        <v>27.960000000000004</v>
      </c>
      <c r="E24" s="23">
        <v>88.4</v>
      </c>
      <c r="F24" s="23">
        <f aca="true" t="shared" si="7" ref="F24:F29">E24*0.6</f>
        <v>53.04</v>
      </c>
      <c r="G24" s="24">
        <f aca="true" t="shared" si="8" ref="G24:G29">F24+D24</f>
        <v>81</v>
      </c>
      <c r="H24" s="29">
        <v>1</v>
      </c>
      <c r="I24" s="17"/>
    </row>
    <row r="25" spans="1:9" s="2" customFormat="1" ht="21" customHeight="1">
      <c r="A25" s="16" t="s">
        <v>66</v>
      </c>
      <c r="B25" s="16" t="s">
        <v>72</v>
      </c>
      <c r="C25" s="28" t="s">
        <v>77</v>
      </c>
      <c r="D25" s="21">
        <f t="shared" si="6"/>
        <v>26.42</v>
      </c>
      <c r="E25" s="23">
        <v>88</v>
      </c>
      <c r="F25" s="23">
        <f t="shared" si="7"/>
        <v>52.8</v>
      </c>
      <c r="G25" s="24">
        <f t="shared" si="8"/>
        <v>79.22</v>
      </c>
      <c r="H25" s="29">
        <v>2</v>
      </c>
      <c r="I25" s="17"/>
    </row>
    <row r="26" spans="1:9" s="2" customFormat="1" ht="21" customHeight="1">
      <c r="A26" s="16" t="s">
        <v>63</v>
      </c>
      <c r="B26" s="16" t="s">
        <v>69</v>
      </c>
      <c r="C26" s="28" t="s">
        <v>74</v>
      </c>
      <c r="D26" s="21">
        <f t="shared" si="6"/>
        <v>28.5</v>
      </c>
      <c r="E26" s="23">
        <v>82.4</v>
      </c>
      <c r="F26" s="23">
        <f t="shared" si="7"/>
        <v>49.440000000000005</v>
      </c>
      <c r="G26" s="24">
        <f t="shared" si="8"/>
        <v>77.94</v>
      </c>
      <c r="H26" s="29">
        <v>3</v>
      </c>
      <c r="I26" s="17"/>
    </row>
    <row r="27" spans="1:9" s="2" customFormat="1" ht="21" customHeight="1">
      <c r="A27" s="16" t="s">
        <v>65</v>
      </c>
      <c r="B27" s="16" t="s">
        <v>71</v>
      </c>
      <c r="C27" s="28" t="s">
        <v>76</v>
      </c>
      <c r="D27" s="21">
        <f t="shared" si="6"/>
        <v>27.480000000000004</v>
      </c>
      <c r="E27" s="23">
        <v>80.6</v>
      </c>
      <c r="F27" s="23">
        <f t="shared" si="7"/>
        <v>48.35999999999999</v>
      </c>
      <c r="G27" s="24">
        <f t="shared" si="8"/>
        <v>75.84</v>
      </c>
      <c r="H27" s="29">
        <v>4</v>
      </c>
      <c r="I27" s="17"/>
    </row>
    <row r="28" spans="1:9" s="2" customFormat="1" ht="21" customHeight="1">
      <c r="A28" s="16" t="s">
        <v>67</v>
      </c>
      <c r="B28" s="16" t="s">
        <v>33</v>
      </c>
      <c r="C28" s="28" t="s">
        <v>78</v>
      </c>
      <c r="D28" s="21">
        <f t="shared" si="6"/>
        <v>24.8</v>
      </c>
      <c r="E28" s="23">
        <v>83</v>
      </c>
      <c r="F28" s="23">
        <f t="shared" si="7"/>
        <v>49.8</v>
      </c>
      <c r="G28" s="24">
        <f t="shared" si="8"/>
        <v>74.6</v>
      </c>
      <c r="H28" s="29">
        <v>5</v>
      </c>
      <c r="I28" s="17"/>
    </row>
    <row r="29" spans="1:9" s="2" customFormat="1" ht="21" customHeight="1">
      <c r="A29" s="16" t="s">
        <v>68</v>
      </c>
      <c r="B29" s="16" t="s">
        <v>73</v>
      </c>
      <c r="C29" s="28" t="s">
        <v>79</v>
      </c>
      <c r="D29" s="21">
        <f t="shared" si="6"/>
        <v>22.36</v>
      </c>
      <c r="E29" s="23">
        <v>80.2</v>
      </c>
      <c r="F29" s="23">
        <f t="shared" si="7"/>
        <v>48.12</v>
      </c>
      <c r="G29" s="24">
        <f t="shared" si="8"/>
        <v>70.47999999999999</v>
      </c>
      <c r="H29" s="29">
        <v>6</v>
      </c>
      <c r="I29" s="17"/>
    </row>
    <row r="30" spans="1:9" s="3" customFormat="1" ht="21" customHeight="1">
      <c r="A30" s="32" t="s">
        <v>222</v>
      </c>
      <c r="B30" s="32"/>
      <c r="C30" s="32"/>
      <c r="D30" s="32"/>
      <c r="E30" s="32"/>
      <c r="F30" s="32"/>
      <c r="G30" s="32"/>
      <c r="H30" s="32"/>
      <c r="I30" s="32"/>
    </row>
    <row r="31" spans="1:9" s="2" customFormat="1" ht="21" customHeight="1">
      <c r="A31" s="16" t="s">
        <v>82</v>
      </c>
      <c r="B31" s="16" t="s">
        <v>85</v>
      </c>
      <c r="C31" s="28" t="s">
        <v>88</v>
      </c>
      <c r="D31" s="21">
        <f>C31*0.4</f>
        <v>16.900000000000002</v>
      </c>
      <c r="E31" s="23">
        <v>86.8</v>
      </c>
      <c r="F31" s="23">
        <f>E31*0.6</f>
        <v>52.08</v>
      </c>
      <c r="G31" s="24">
        <f>F31+D31</f>
        <v>68.98</v>
      </c>
      <c r="H31" s="29">
        <v>1</v>
      </c>
      <c r="I31" s="17"/>
    </row>
    <row r="32" spans="1:9" s="2" customFormat="1" ht="21" customHeight="1">
      <c r="A32" s="16" t="s">
        <v>81</v>
      </c>
      <c r="B32" s="16" t="s">
        <v>84</v>
      </c>
      <c r="C32" s="28" t="s">
        <v>87</v>
      </c>
      <c r="D32" s="21">
        <f>C32*0.4</f>
        <v>17.28</v>
      </c>
      <c r="E32" s="23">
        <v>84.6</v>
      </c>
      <c r="F32" s="23">
        <f>E32*0.6</f>
        <v>50.76</v>
      </c>
      <c r="G32" s="24">
        <f>F32+D32</f>
        <v>68.03999999999999</v>
      </c>
      <c r="H32" s="29">
        <v>2</v>
      </c>
      <c r="I32" s="17"/>
    </row>
    <row r="33" spans="1:9" s="2" customFormat="1" ht="21" customHeight="1">
      <c r="A33" s="16" t="s">
        <v>80</v>
      </c>
      <c r="B33" s="16" t="s">
        <v>83</v>
      </c>
      <c r="C33" s="28" t="s">
        <v>86</v>
      </c>
      <c r="D33" s="21">
        <f>C33*0.4</f>
        <v>18.680000000000003</v>
      </c>
      <c r="E33" s="23">
        <v>80</v>
      </c>
      <c r="F33" s="23">
        <f>E33*0.6</f>
        <v>48</v>
      </c>
      <c r="G33" s="24">
        <f>F33+D33</f>
        <v>66.68</v>
      </c>
      <c r="H33" s="29">
        <v>3</v>
      </c>
      <c r="I33" s="17"/>
    </row>
    <row r="34" spans="1:9" s="3" customFormat="1" ht="21" customHeight="1">
      <c r="A34" s="32" t="s">
        <v>140</v>
      </c>
      <c r="B34" s="32"/>
      <c r="C34" s="32"/>
      <c r="D34" s="32"/>
      <c r="E34" s="32"/>
      <c r="F34" s="32"/>
      <c r="G34" s="32"/>
      <c r="H34" s="32"/>
      <c r="I34" s="32"/>
    </row>
    <row r="35" spans="1:9" s="2" customFormat="1" ht="21" customHeight="1">
      <c r="A35" s="16" t="s">
        <v>90</v>
      </c>
      <c r="B35" s="16" t="s">
        <v>99</v>
      </c>
      <c r="C35" s="28" t="s">
        <v>108</v>
      </c>
      <c r="D35" s="21">
        <f aca="true" t="shared" si="9" ref="D35:D43">C35*0.4</f>
        <v>30.3</v>
      </c>
      <c r="E35" s="23">
        <v>84</v>
      </c>
      <c r="F35" s="23">
        <f aca="true" t="shared" si="10" ref="F35:F43">E35*0.6</f>
        <v>50.4</v>
      </c>
      <c r="G35" s="24">
        <f aca="true" t="shared" si="11" ref="G35:G43">F35+D35</f>
        <v>80.7</v>
      </c>
      <c r="H35" s="29">
        <v>1</v>
      </c>
      <c r="I35" s="17"/>
    </row>
    <row r="36" spans="1:9" s="2" customFormat="1" ht="21" customHeight="1">
      <c r="A36" s="16" t="s">
        <v>89</v>
      </c>
      <c r="B36" s="16" t="s">
        <v>98</v>
      </c>
      <c r="C36" s="28" t="s">
        <v>107</v>
      </c>
      <c r="D36" s="21">
        <f t="shared" si="9"/>
        <v>30.660000000000004</v>
      </c>
      <c r="E36" s="23">
        <v>82.2</v>
      </c>
      <c r="F36" s="23">
        <f t="shared" si="10"/>
        <v>49.32</v>
      </c>
      <c r="G36" s="24">
        <f t="shared" si="11"/>
        <v>79.98</v>
      </c>
      <c r="H36" s="29">
        <v>2</v>
      </c>
      <c r="I36" s="17"/>
    </row>
    <row r="37" spans="1:9" s="2" customFormat="1" ht="21" customHeight="1">
      <c r="A37" s="16" t="s">
        <v>91</v>
      </c>
      <c r="B37" s="16" t="s">
        <v>100</v>
      </c>
      <c r="C37" s="28" t="s">
        <v>109</v>
      </c>
      <c r="D37" s="21">
        <f t="shared" si="9"/>
        <v>28.860000000000003</v>
      </c>
      <c r="E37" s="23">
        <v>83.2</v>
      </c>
      <c r="F37" s="23">
        <f t="shared" si="10"/>
        <v>49.92</v>
      </c>
      <c r="G37" s="24">
        <f t="shared" si="11"/>
        <v>78.78</v>
      </c>
      <c r="H37" s="29">
        <v>3</v>
      </c>
      <c r="I37" s="17"/>
    </row>
    <row r="38" spans="1:9" s="2" customFormat="1" ht="21" customHeight="1">
      <c r="A38" s="16" t="s">
        <v>95</v>
      </c>
      <c r="B38" s="16" t="s">
        <v>104</v>
      </c>
      <c r="C38" s="28" t="s">
        <v>112</v>
      </c>
      <c r="D38" s="21">
        <f t="shared" si="9"/>
        <v>28.02</v>
      </c>
      <c r="E38" s="23">
        <v>84.6</v>
      </c>
      <c r="F38" s="23">
        <f t="shared" si="10"/>
        <v>50.76</v>
      </c>
      <c r="G38" s="24">
        <f t="shared" si="11"/>
        <v>78.78</v>
      </c>
      <c r="H38" s="29">
        <v>3</v>
      </c>
      <c r="I38" s="17"/>
    </row>
    <row r="39" spans="1:9" s="2" customFormat="1" ht="21" customHeight="1">
      <c r="A39" s="16" t="s">
        <v>93</v>
      </c>
      <c r="B39" s="16" t="s">
        <v>102</v>
      </c>
      <c r="C39" s="28" t="s">
        <v>110</v>
      </c>
      <c r="D39" s="21">
        <f t="shared" si="9"/>
        <v>28.439999999999998</v>
      </c>
      <c r="E39" s="23">
        <v>82.8</v>
      </c>
      <c r="F39" s="23">
        <f t="shared" si="10"/>
        <v>49.68</v>
      </c>
      <c r="G39" s="24">
        <f t="shared" si="11"/>
        <v>78.12</v>
      </c>
      <c r="H39" s="29">
        <v>5</v>
      </c>
      <c r="I39" s="17"/>
    </row>
    <row r="40" spans="1:9" s="2" customFormat="1" ht="21" customHeight="1">
      <c r="A40" s="16" t="s">
        <v>92</v>
      </c>
      <c r="B40" s="16" t="s">
        <v>101</v>
      </c>
      <c r="C40" s="28" t="s">
        <v>53</v>
      </c>
      <c r="D40" s="21">
        <f t="shared" si="9"/>
        <v>28.480000000000004</v>
      </c>
      <c r="E40" s="23">
        <v>82.2</v>
      </c>
      <c r="F40" s="23">
        <f t="shared" si="10"/>
        <v>49.32</v>
      </c>
      <c r="G40" s="24">
        <f t="shared" si="11"/>
        <v>77.80000000000001</v>
      </c>
      <c r="H40" s="29">
        <v>6</v>
      </c>
      <c r="I40" s="17"/>
    </row>
    <row r="41" spans="1:9" s="2" customFormat="1" ht="21" customHeight="1">
      <c r="A41" s="16" t="s">
        <v>94</v>
      </c>
      <c r="B41" s="16" t="s">
        <v>103</v>
      </c>
      <c r="C41" s="28" t="s">
        <v>111</v>
      </c>
      <c r="D41" s="21">
        <f t="shared" si="9"/>
        <v>28.1</v>
      </c>
      <c r="E41" s="23">
        <v>82.8</v>
      </c>
      <c r="F41" s="23">
        <f t="shared" si="10"/>
        <v>49.68</v>
      </c>
      <c r="G41" s="24">
        <f t="shared" si="11"/>
        <v>77.78</v>
      </c>
      <c r="H41" s="29">
        <v>7</v>
      </c>
      <c r="I41" s="17"/>
    </row>
    <row r="42" spans="1:9" s="2" customFormat="1" ht="21" customHeight="1">
      <c r="A42" s="16" t="s">
        <v>96</v>
      </c>
      <c r="B42" s="16" t="s">
        <v>105</v>
      </c>
      <c r="C42" s="28" t="s">
        <v>113</v>
      </c>
      <c r="D42" s="21">
        <f t="shared" si="9"/>
        <v>27.860000000000003</v>
      </c>
      <c r="E42" s="23">
        <v>83.2</v>
      </c>
      <c r="F42" s="23">
        <f t="shared" si="10"/>
        <v>49.92</v>
      </c>
      <c r="G42" s="24">
        <f t="shared" si="11"/>
        <v>77.78</v>
      </c>
      <c r="H42" s="29">
        <v>7</v>
      </c>
      <c r="I42" s="17"/>
    </row>
    <row r="43" spans="1:9" s="2" customFormat="1" ht="21" customHeight="1">
      <c r="A43" s="16" t="s">
        <v>97</v>
      </c>
      <c r="B43" s="16" t="s">
        <v>106</v>
      </c>
      <c r="C43" s="28" t="s">
        <v>17</v>
      </c>
      <c r="D43" s="21">
        <f t="shared" si="9"/>
        <v>26.92</v>
      </c>
      <c r="E43" s="23">
        <v>0</v>
      </c>
      <c r="F43" s="23">
        <f t="shared" si="10"/>
        <v>0</v>
      </c>
      <c r="G43" s="24">
        <f t="shared" si="11"/>
        <v>26.92</v>
      </c>
      <c r="H43" s="29">
        <v>9</v>
      </c>
      <c r="I43" s="17"/>
    </row>
    <row r="44" spans="1:9" s="3" customFormat="1" ht="21" customHeight="1">
      <c r="A44" s="32" t="s">
        <v>149</v>
      </c>
      <c r="B44" s="32"/>
      <c r="C44" s="32"/>
      <c r="D44" s="32"/>
      <c r="E44" s="32"/>
      <c r="F44" s="32"/>
      <c r="G44" s="32"/>
      <c r="H44" s="32"/>
      <c r="I44" s="32"/>
    </row>
    <row r="45" spans="1:9" s="2" customFormat="1" ht="21" customHeight="1">
      <c r="A45" s="16" t="s">
        <v>114</v>
      </c>
      <c r="B45" s="16" t="s">
        <v>123</v>
      </c>
      <c r="C45" s="28" t="s">
        <v>132</v>
      </c>
      <c r="D45" s="21">
        <f aca="true" t="shared" si="12" ref="D45:D53">C45*0.4</f>
        <v>27.42</v>
      </c>
      <c r="E45" s="23">
        <v>85.4</v>
      </c>
      <c r="F45" s="23">
        <f aca="true" t="shared" si="13" ref="F45:F53">E45*0.6</f>
        <v>51.24</v>
      </c>
      <c r="G45" s="24">
        <f aca="true" t="shared" si="14" ref="G45:G53">F45+D45</f>
        <v>78.66</v>
      </c>
      <c r="H45" s="29">
        <v>1</v>
      </c>
      <c r="I45" s="17"/>
    </row>
    <row r="46" spans="1:9" s="2" customFormat="1" ht="21" customHeight="1">
      <c r="A46" s="16" t="s">
        <v>119</v>
      </c>
      <c r="B46" s="16" t="s">
        <v>128</v>
      </c>
      <c r="C46" s="28" t="s">
        <v>136</v>
      </c>
      <c r="D46" s="21">
        <f t="shared" si="12"/>
        <v>24.880000000000003</v>
      </c>
      <c r="E46" s="23">
        <v>86.2</v>
      </c>
      <c r="F46" s="23">
        <f t="shared" si="13"/>
        <v>51.72</v>
      </c>
      <c r="G46" s="24">
        <f t="shared" si="14"/>
        <v>76.6</v>
      </c>
      <c r="H46" s="29">
        <v>2</v>
      </c>
      <c r="I46" s="17"/>
    </row>
    <row r="47" spans="1:9" s="2" customFormat="1" ht="21" customHeight="1">
      <c r="A47" s="16" t="s">
        <v>118</v>
      </c>
      <c r="B47" s="16" t="s">
        <v>127</v>
      </c>
      <c r="C47" s="28" t="s">
        <v>135</v>
      </c>
      <c r="D47" s="21">
        <f t="shared" si="12"/>
        <v>25.82</v>
      </c>
      <c r="E47" s="23">
        <v>82.6</v>
      </c>
      <c r="F47" s="23">
        <f t="shared" si="13"/>
        <v>49.559999999999995</v>
      </c>
      <c r="G47" s="24">
        <f t="shared" si="14"/>
        <v>75.38</v>
      </c>
      <c r="H47" s="29">
        <v>3</v>
      </c>
      <c r="I47" s="17"/>
    </row>
    <row r="48" spans="1:9" s="2" customFormat="1" ht="21" customHeight="1">
      <c r="A48" s="16" t="s">
        <v>115</v>
      </c>
      <c r="B48" s="16" t="s">
        <v>124</v>
      </c>
      <c r="C48" s="28" t="s">
        <v>133</v>
      </c>
      <c r="D48" s="21">
        <f t="shared" si="12"/>
        <v>26.560000000000002</v>
      </c>
      <c r="E48" s="23">
        <v>80.2</v>
      </c>
      <c r="F48" s="23">
        <f t="shared" si="13"/>
        <v>48.12</v>
      </c>
      <c r="G48" s="24">
        <f t="shared" si="14"/>
        <v>74.68</v>
      </c>
      <c r="H48" s="29">
        <v>4</v>
      </c>
      <c r="I48" s="17"/>
    </row>
    <row r="49" spans="1:9" s="2" customFormat="1" ht="21" customHeight="1">
      <c r="A49" s="16" t="s">
        <v>117</v>
      </c>
      <c r="B49" s="16" t="s">
        <v>126</v>
      </c>
      <c r="C49" s="28" t="s">
        <v>134</v>
      </c>
      <c r="D49" s="21">
        <f t="shared" si="12"/>
        <v>26.080000000000002</v>
      </c>
      <c r="E49" s="23">
        <v>80.6</v>
      </c>
      <c r="F49" s="23">
        <f t="shared" si="13"/>
        <v>48.35999999999999</v>
      </c>
      <c r="G49" s="24">
        <f t="shared" si="14"/>
        <v>74.44</v>
      </c>
      <c r="H49" s="29">
        <v>5</v>
      </c>
      <c r="I49" s="17"/>
    </row>
    <row r="50" spans="1:9" s="2" customFormat="1" ht="21" customHeight="1">
      <c r="A50" s="16" t="s">
        <v>116</v>
      </c>
      <c r="B50" s="16" t="s">
        <v>125</v>
      </c>
      <c r="C50" s="28" t="s">
        <v>62</v>
      </c>
      <c r="D50" s="21">
        <f t="shared" si="12"/>
        <v>26.5</v>
      </c>
      <c r="E50" s="23">
        <v>79</v>
      </c>
      <c r="F50" s="23">
        <f t="shared" si="13"/>
        <v>47.4</v>
      </c>
      <c r="G50" s="24">
        <f t="shared" si="14"/>
        <v>73.9</v>
      </c>
      <c r="H50" s="29">
        <v>6</v>
      </c>
      <c r="I50" s="17"/>
    </row>
    <row r="51" spans="1:9" s="2" customFormat="1" ht="21" customHeight="1">
      <c r="A51" s="16" t="s">
        <v>122</v>
      </c>
      <c r="B51" s="16" t="s">
        <v>131</v>
      </c>
      <c r="C51" s="28" t="s">
        <v>139</v>
      </c>
      <c r="D51" s="21">
        <f t="shared" si="12"/>
        <v>23.680000000000003</v>
      </c>
      <c r="E51" s="23">
        <v>81.6</v>
      </c>
      <c r="F51" s="23">
        <f t="shared" si="13"/>
        <v>48.959999999999994</v>
      </c>
      <c r="G51" s="24">
        <f t="shared" si="14"/>
        <v>72.64</v>
      </c>
      <c r="H51" s="29">
        <v>7</v>
      </c>
      <c r="I51" s="17"/>
    </row>
    <row r="52" spans="1:9" s="2" customFormat="1" ht="21" customHeight="1">
      <c r="A52" s="16" t="s">
        <v>121</v>
      </c>
      <c r="B52" s="16" t="s">
        <v>130</v>
      </c>
      <c r="C52" s="28" t="s">
        <v>138</v>
      </c>
      <c r="D52" s="21">
        <f t="shared" si="12"/>
        <v>24.32</v>
      </c>
      <c r="E52" s="23">
        <v>80.4</v>
      </c>
      <c r="F52" s="23">
        <f t="shared" si="13"/>
        <v>48.24</v>
      </c>
      <c r="G52" s="24">
        <f t="shared" si="14"/>
        <v>72.56</v>
      </c>
      <c r="H52" s="29">
        <v>8</v>
      </c>
      <c r="I52" s="17"/>
    </row>
    <row r="53" spans="1:9" s="2" customFormat="1" ht="21" customHeight="1">
      <c r="A53" s="16" t="s">
        <v>120</v>
      </c>
      <c r="B53" s="16" t="s">
        <v>129</v>
      </c>
      <c r="C53" s="28" t="s">
        <v>137</v>
      </c>
      <c r="D53" s="21">
        <f t="shared" si="12"/>
        <v>24.36</v>
      </c>
      <c r="E53" s="23">
        <v>78.8</v>
      </c>
      <c r="F53" s="23">
        <f t="shared" si="13"/>
        <v>47.279999999999994</v>
      </c>
      <c r="G53" s="24">
        <f t="shared" si="14"/>
        <v>71.63999999999999</v>
      </c>
      <c r="H53" s="29">
        <v>9</v>
      </c>
      <c r="I53" s="17"/>
    </row>
    <row r="54" spans="1:9" s="3" customFormat="1" ht="21" customHeight="1">
      <c r="A54" s="32" t="s">
        <v>150</v>
      </c>
      <c r="B54" s="32"/>
      <c r="C54" s="32"/>
      <c r="D54" s="32"/>
      <c r="E54" s="32"/>
      <c r="F54" s="32"/>
      <c r="G54" s="32"/>
      <c r="H54" s="32"/>
      <c r="I54" s="32"/>
    </row>
    <row r="55" spans="1:9" s="2" customFormat="1" ht="21" customHeight="1">
      <c r="A55" s="16" t="s">
        <v>141</v>
      </c>
      <c r="B55" s="16" t="s">
        <v>30</v>
      </c>
      <c r="C55" s="28" t="s">
        <v>146</v>
      </c>
      <c r="D55" s="21">
        <f>C55*0.4</f>
        <v>27.880000000000003</v>
      </c>
      <c r="E55" s="25">
        <v>84</v>
      </c>
      <c r="F55" s="23">
        <f>E55*0.6</f>
        <v>50.4</v>
      </c>
      <c r="G55" s="24">
        <f>F55+D55</f>
        <v>78.28</v>
      </c>
      <c r="H55" s="29">
        <v>1</v>
      </c>
      <c r="I55" s="17"/>
    </row>
    <row r="56" spans="1:9" s="2" customFormat="1" ht="21" customHeight="1">
      <c r="A56" s="16" t="s">
        <v>142</v>
      </c>
      <c r="B56" s="16" t="s">
        <v>144</v>
      </c>
      <c r="C56" s="28" t="s">
        <v>147</v>
      </c>
      <c r="D56" s="21">
        <f>C56*0.4</f>
        <v>23.980000000000004</v>
      </c>
      <c r="E56" s="25">
        <v>83.6</v>
      </c>
      <c r="F56" s="23">
        <f>E56*0.6</f>
        <v>50.16</v>
      </c>
      <c r="G56" s="24">
        <f>F56+D56</f>
        <v>74.14</v>
      </c>
      <c r="H56" s="29">
        <v>2</v>
      </c>
      <c r="I56" s="17"/>
    </row>
    <row r="57" spans="1:9" s="2" customFormat="1" ht="21" customHeight="1">
      <c r="A57" s="16" t="s">
        <v>143</v>
      </c>
      <c r="B57" s="16" t="s">
        <v>145</v>
      </c>
      <c r="C57" s="28" t="s">
        <v>148</v>
      </c>
      <c r="D57" s="21">
        <f>C57*0.4</f>
        <v>15.8</v>
      </c>
      <c r="E57" s="25">
        <v>82.4</v>
      </c>
      <c r="F57" s="23">
        <f>E57*0.6</f>
        <v>49.440000000000005</v>
      </c>
      <c r="G57" s="24">
        <f>F57+D57</f>
        <v>65.24000000000001</v>
      </c>
      <c r="H57" s="29">
        <v>3</v>
      </c>
      <c r="I57" s="17"/>
    </row>
    <row r="58" spans="1:9" s="3" customFormat="1" ht="21" customHeight="1">
      <c r="A58" s="32" t="s">
        <v>223</v>
      </c>
      <c r="B58" s="32"/>
      <c r="C58" s="32"/>
      <c r="D58" s="32"/>
      <c r="E58" s="32"/>
      <c r="F58" s="32"/>
      <c r="G58" s="32"/>
      <c r="H58" s="32"/>
      <c r="I58" s="32"/>
    </row>
    <row r="59" spans="1:9" s="2" customFormat="1" ht="21" customHeight="1">
      <c r="A59" s="16" t="s">
        <v>151</v>
      </c>
      <c r="B59" s="16" t="s">
        <v>154</v>
      </c>
      <c r="C59" s="28" t="s">
        <v>156</v>
      </c>
      <c r="D59" s="21">
        <f>C59*0.4</f>
        <v>19.94</v>
      </c>
      <c r="E59" s="25">
        <v>85.6</v>
      </c>
      <c r="F59" s="23">
        <f>E59*0.6</f>
        <v>51.35999999999999</v>
      </c>
      <c r="G59" s="24">
        <f>F59+D59</f>
        <v>71.3</v>
      </c>
      <c r="H59" s="29">
        <v>1</v>
      </c>
      <c r="I59" s="17"/>
    </row>
    <row r="60" spans="1:9" s="2" customFormat="1" ht="21" customHeight="1">
      <c r="A60" s="16" t="s">
        <v>152</v>
      </c>
      <c r="B60" s="16" t="s">
        <v>32</v>
      </c>
      <c r="C60" s="28" t="s">
        <v>157</v>
      </c>
      <c r="D60" s="21">
        <f>C60*0.4</f>
        <v>16.66</v>
      </c>
      <c r="E60" s="25">
        <v>82.2</v>
      </c>
      <c r="F60" s="23">
        <f>E60*0.6</f>
        <v>49.32</v>
      </c>
      <c r="G60" s="24">
        <f>F60+D60</f>
        <v>65.98</v>
      </c>
      <c r="H60" s="29">
        <v>2</v>
      </c>
      <c r="I60" s="17"/>
    </row>
    <row r="61" spans="1:9" s="2" customFormat="1" ht="21" customHeight="1">
      <c r="A61" s="16" t="s">
        <v>153</v>
      </c>
      <c r="B61" s="16" t="s">
        <v>155</v>
      </c>
      <c r="C61" s="28" t="s">
        <v>158</v>
      </c>
      <c r="D61" s="21">
        <f>C61*0.4</f>
        <v>14.780000000000001</v>
      </c>
      <c r="E61" s="25">
        <v>74.4</v>
      </c>
      <c r="F61" s="23">
        <f>E61*0.6</f>
        <v>44.64</v>
      </c>
      <c r="G61" s="24">
        <f>F61+D61</f>
        <v>59.42</v>
      </c>
      <c r="H61" s="29">
        <v>3</v>
      </c>
      <c r="I61" s="17"/>
    </row>
    <row r="62" spans="1:9" s="3" customFormat="1" ht="21" customHeight="1">
      <c r="A62" s="32" t="s">
        <v>224</v>
      </c>
      <c r="B62" s="32"/>
      <c r="C62" s="32"/>
      <c r="D62" s="32"/>
      <c r="E62" s="32"/>
      <c r="F62" s="32"/>
      <c r="G62" s="32"/>
      <c r="H62" s="32"/>
      <c r="I62" s="32"/>
    </row>
    <row r="63" spans="1:9" s="2" customFormat="1" ht="21" customHeight="1">
      <c r="A63" s="16" t="s">
        <v>159</v>
      </c>
      <c r="B63" s="16" t="s">
        <v>168</v>
      </c>
      <c r="C63" s="28" t="s">
        <v>177</v>
      </c>
      <c r="D63" s="22">
        <f aca="true" t="shared" si="15" ref="D63:D71">C63*0.4</f>
        <v>26.260000000000005</v>
      </c>
      <c r="E63" s="25">
        <v>88.2</v>
      </c>
      <c r="F63" s="25">
        <f aca="true" t="shared" si="16" ref="F63:F71">E63*0.6</f>
        <v>52.92</v>
      </c>
      <c r="G63" s="25">
        <f aca="true" t="shared" si="17" ref="G63:G71">F63+D63</f>
        <v>79.18</v>
      </c>
      <c r="H63" s="29">
        <v>1</v>
      </c>
      <c r="I63" s="17"/>
    </row>
    <row r="64" spans="1:9" s="2" customFormat="1" ht="21" customHeight="1">
      <c r="A64" s="16" t="s">
        <v>162</v>
      </c>
      <c r="B64" s="16" t="s">
        <v>171</v>
      </c>
      <c r="C64" s="28" t="s">
        <v>180</v>
      </c>
      <c r="D64" s="22">
        <f t="shared" si="15"/>
        <v>22.46</v>
      </c>
      <c r="E64" s="25">
        <v>86.8</v>
      </c>
      <c r="F64" s="25">
        <f t="shared" si="16"/>
        <v>52.08</v>
      </c>
      <c r="G64" s="25">
        <f t="shared" si="17"/>
        <v>74.53999999999999</v>
      </c>
      <c r="H64" s="29">
        <v>2</v>
      </c>
      <c r="I64" s="17"/>
    </row>
    <row r="65" spans="1:9" s="2" customFormat="1" ht="21" customHeight="1">
      <c r="A65" s="16" t="s">
        <v>161</v>
      </c>
      <c r="B65" s="16" t="s">
        <v>170</v>
      </c>
      <c r="C65" s="28" t="s">
        <v>179</v>
      </c>
      <c r="D65" s="22">
        <f t="shared" si="15"/>
        <v>22.86</v>
      </c>
      <c r="E65" s="25">
        <v>85.2</v>
      </c>
      <c r="F65" s="25">
        <f t="shared" si="16"/>
        <v>51.12</v>
      </c>
      <c r="G65" s="25">
        <f t="shared" si="17"/>
        <v>73.97999999999999</v>
      </c>
      <c r="H65" s="29">
        <v>3</v>
      </c>
      <c r="I65" s="17"/>
    </row>
    <row r="66" spans="1:9" s="2" customFormat="1" ht="21" customHeight="1">
      <c r="A66" s="16" t="s">
        <v>160</v>
      </c>
      <c r="B66" s="16" t="s">
        <v>169</v>
      </c>
      <c r="C66" s="28" t="s">
        <v>178</v>
      </c>
      <c r="D66" s="22">
        <f t="shared" si="15"/>
        <v>23.96</v>
      </c>
      <c r="E66" s="25">
        <v>82.4</v>
      </c>
      <c r="F66" s="25">
        <f t="shared" si="16"/>
        <v>49.440000000000005</v>
      </c>
      <c r="G66" s="25">
        <f t="shared" si="17"/>
        <v>73.4</v>
      </c>
      <c r="H66" s="29">
        <v>4</v>
      </c>
      <c r="I66" s="17"/>
    </row>
    <row r="67" spans="1:9" s="2" customFormat="1" ht="21" customHeight="1">
      <c r="A67" s="16" t="s">
        <v>165</v>
      </c>
      <c r="B67" s="16" t="s">
        <v>174</v>
      </c>
      <c r="C67" s="28" t="s">
        <v>183</v>
      </c>
      <c r="D67" s="22">
        <f t="shared" si="15"/>
        <v>21.5</v>
      </c>
      <c r="E67" s="25">
        <v>83.6</v>
      </c>
      <c r="F67" s="25">
        <f t="shared" si="16"/>
        <v>50.16</v>
      </c>
      <c r="G67" s="25">
        <f t="shared" si="17"/>
        <v>71.66</v>
      </c>
      <c r="H67" s="29">
        <v>5</v>
      </c>
      <c r="I67" s="17"/>
    </row>
    <row r="68" spans="1:9" s="2" customFormat="1" ht="21" customHeight="1">
      <c r="A68" s="16" t="s">
        <v>166</v>
      </c>
      <c r="B68" s="16" t="s">
        <v>175</v>
      </c>
      <c r="C68" s="28" t="s">
        <v>184</v>
      </c>
      <c r="D68" s="22">
        <f t="shared" si="15"/>
        <v>21.42</v>
      </c>
      <c r="E68" s="25">
        <v>81</v>
      </c>
      <c r="F68" s="25">
        <f t="shared" si="16"/>
        <v>48.6</v>
      </c>
      <c r="G68" s="25">
        <f t="shared" si="17"/>
        <v>70.02000000000001</v>
      </c>
      <c r="H68" s="29">
        <v>6</v>
      </c>
      <c r="I68" s="17"/>
    </row>
    <row r="69" spans="1:9" s="2" customFormat="1" ht="21" customHeight="1">
      <c r="A69" s="16" t="s">
        <v>167</v>
      </c>
      <c r="B69" s="16" t="s">
        <v>176</v>
      </c>
      <c r="C69" s="28" t="s">
        <v>185</v>
      </c>
      <c r="D69" s="22">
        <f t="shared" si="15"/>
        <v>20.66</v>
      </c>
      <c r="E69" s="25">
        <v>81.6</v>
      </c>
      <c r="F69" s="25">
        <f t="shared" si="16"/>
        <v>48.959999999999994</v>
      </c>
      <c r="G69" s="25">
        <f t="shared" si="17"/>
        <v>69.61999999999999</v>
      </c>
      <c r="H69" s="29">
        <v>7</v>
      </c>
      <c r="I69" s="17"/>
    </row>
    <row r="70" spans="1:9" s="2" customFormat="1" ht="21" customHeight="1">
      <c r="A70" s="16" t="s">
        <v>163</v>
      </c>
      <c r="B70" s="16" t="s">
        <v>172</v>
      </c>
      <c r="C70" s="28" t="s">
        <v>181</v>
      </c>
      <c r="D70" s="22">
        <f t="shared" si="15"/>
        <v>22.240000000000002</v>
      </c>
      <c r="E70" s="25">
        <v>78.6</v>
      </c>
      <c r="F70" s="25">
        <f t="shared" si="16"/>
        <v>47.16</v>
      </c>
      <c r="G70" s="25">
        <f t="shared" si="17"/>
        <v>69.4</v>
      </c>
      <c r="H70" s="29">
        <v>8</v>
      </c>
      <c r="I70" s="17"/>
    </row>
    <row r="71" spans="1:9" s="2" customFormat="1" ht="21" customHeight="1">
      <c r="A71" s="16" t="s">
        <v>164</v>
      </c>
      <c r="B71" s="16" t="s">
        <v>173</v>
      </c>
      <c r="C71" s="28" t="s">
        <v>182</v>
      </c>
      <c r="D71" s="22">
        <f t="shared" si="15"/>
        <v>21.8</v>
      </c>
      <c r="E71" s="25">
        <v>0</v>
      </c>
      <c r="F71" s="25">
        <f t="shared" si="16"/>
        <v>0</v>
      </c>
      <c r="G71" s="25">
        <f t="shared" si="17"/>
        <v>21.8</v>
      </c>
      <c r="H71" s="29">
        <v>9</v>
      </c>
      <c r="I71" s="17"/>
    </row>
    <row r="72" spans="1:9" s="3" customFormat="1" ht="21" customHeight="1">
      <c r="A72" s="32" t="s">
        <v>225</v>
      </c>
      <c r="B72" s="32"/>
      <c r="C72" s="32"/>
      <c r="D72" s="32"/>
      <c r="E72" s="32"/>
      <c r="F72" s="32"/>
      <c r="G72" s="32"/>
      <c r="H72" s="32"/>
      <c r="I72" s="32"/>
    </row>
    <row r="73" spans="1:9" s="2" customFormat="1" ht="21" customHeight="1">
      <c r="A73" s="16" t="s">
        <v>188</v>
      </c>
      <c r="B73" s="16" t="s">
        <v>191</v>
      </c>
      <c r="C73" s="28" t="s">
        <v>194</v>
      </c>
      <c r="D73" s="22">
        <f>C73*0.4</f>
        <v>28.180000000000003</v>
      </c>
      <c r="E73" s="25">
        <v>85.8</v>
      </c>
      <c r="F73" s="25">
        <f>E73*0.6</f>
        <v>51.48</v>
      </c>
      <c r="G73" s="25">
        <f>F73+D73</f>
        <v>79.66</v>
      </c>
      <c r="H73" s="29">
        <v>1</v>
      </c>
      <c r="I73" s="17"/>
    </row>
    <row r="74" spans="1:9" s="2" customFormat="1" ht="21" customHeight="1">
      <c r="A74" s="16" t="s">
        <v>186</v>
      </c>
      <c r="B74" s="16" t="s">
        <v>189</v>
      </c>
      <c r="C74" s="28" t="s">
        <v>192</v>
      </c>
      <c r="D74" s="22">
        <f>C74*0.4</f>
        <v>29.5</v>
      </c>
      <c r="E74" s="25">
        <v>83</v>
      </c>
      <c r="F74" s="25">
        <f>E74*0.6</f>
        <v>49.8</v>
      </c>
      <c r="G74" s="25">
        <f>F74+D74</f>
        <v>79.3</v>
      </c>
      <c r="H74" s="29">
        <v>2</v>
      </c>
      <c r="I74" s="17"/>
    </row>
    <row r="75" spans="1:9" s="2" customFormat="1" ht="21" customHeight="1">
      <c r="A75" s="16" t="s">
        <v>187</v>
      </c>
      <c r="B75" s="16" t="s">
        <v>190</v>
      </c>
      <c r="C75" s="28" t="s">
        <v>193</v>
      </c>
      <c r="D75" s="22">
        <f>C75*0.4</f>
        <v>28.680000000000003</v>
      </c>
      <c r="E75" s="25">
        <v>79.8</v>
      </c>
      <c r="F75" s="25">
        <f>E75*0.6</f>
        <v>47.879999999999995</v>
      </c>
      <c r="G75" s="25">
        <f>F75+D75</f>
        <v>76.56</v>
      </c>
      <c r="H75" s="29">
        <v>3</v>
      </c>
      <c r="I75" s="17"/>
    </row>
    <row r="76" spans="1:9" s="3" customFormat="1" ht="21" customHeight="1">
      <c r="A76" s="32" t="s">
        <v>35</v>
      </c>
      <c r="B76" s="32"/>
      <c r="C76" s="32"/>
      <c r="D76" s="32"/>
      <c r="E76" s="32"/>
      <c r="F76" s="32"/>
      <c r="G76" s="32"/>
      <c r="H76" s="32"/>
      <c r="I76" s="32"/>
    </row>
    <row r="77" spans="1:9" s="2" customFormat="1" ht="21" customHeight="1">
      <c r="A77" s="16" t="s">
        <v>195</v>
      </c>
      <c r="B77" s="16" t="s">
        <v>201</v>
      </c>
      <c r="C77" s="28" t="s">
        <v>206</v>
      </c>
      <c r="D77" s="22">
        <f aca="true" t="shared" si="18" ref="D77:D82">C77*0.4</f>
        <v>28.460000000000004</v>
      </c>
      <c r="E77" s="25">
        <v>82.8</v>
      </c>
      <c r="F77" s="25">
        <f aca="true" t="shared" si="19" ref="F77:F82">E77*0.6</f>
        <v>49.68</v>
      </c>
      <c r="G77" s="25">
        <f>F77+D77</f>
        <v>78.14</v>
      </c>
      <c r="H77" s="29">
        <v>1</v>
      </c>
      <c r="I77" s="17"/>
    </row>
    <row r="78" spans="1:9" s="2" customFormat="1" ht="21" customHeight="1">
      <c r="A78" s="16" t="s">
        <v>197</v>
      </c>
      <c r="B78" s="16" t="s">
        <v>36</v>
      </c>
      <c r="C78" s="28" t="s">
        <v>207</v>
      </c>
      <c r="D78" s="22">
        <f t="shared" si="18"/>
        <v>26.960000000000004</v>
      </c>
      <c r="E78" s="25">
        <v>84.4</v>
      </c>
      <c r="F78" s="25">
        <f t="shared" si="19"/>
        <v>50.64</v>
      </c>
      <c r="G78" s="25">
        <f>D78+F78</f>
        <v>77.60000000000001</v>
      </c>
      <c r="H78" s="29">
        <v>2</v>
      </c>
      <c r="I78" s="17"/>
    </row>
    <row r="79" spans="1:9" s="2" customFormat="1" ht="21" customHeight="1">
      <c r="A79" s="16" t="s">
        <v>196</v>
      </c>
      <c r="B79" s="16" t="s">
        <v>202</v>
      </c>
      <c r="C79" s="28" t="s">
        <v>76</v>
      </c>
      <c r="D79" s="22">
        <f t="shared" si="18"/>
        <v>27.480000000000004</v>
      </c>
      <c r="E79" s="25">
        <v>81.8</v>
      </c>
      <c r="F79" s="25">
        <f t="shared" si="19"/>
        <v>49.08</v>
      </c>
      <c r="G79" s="25">
        <f>F79+D79</f>
        <v>76.56</v>
      </c>
      <c r="H79" s="29">
        <v>3</v>
      </c>
      <c r="I79" s="17"/>
    </row>
    <row r="80" spans="1:9" s="2" customFormat="1" ht="21" customHeight="1">
      <c r="A80" s="16" t="s">
        <v>199</v>
      </c>
      <c r="B80" s="16" t="s">
        <v>204</v>
      </c>
      <c r="C80" s="28" t="s">
        <v>209</v>
      </c>
      <c r="D80" s="22">
        <f t="shared" si="18"/>
        <v>23.92</v>
      </c>
      <c r="E80" s="25">
        <v>84</v>
      </c>
      <c r="F80" s="25">
        <f t="shared" si="19"/>
        <v>50.4</v>
      </c>
      <c r="G80" s="25">
        <f>D80+F80</f>
        <v>74.32</v>
      </c>
      <c r="H80" s="29">
        <v>4</v>
      </c>
      <c r="I80" s="17"/>
    </row>
    <row r="81" spans="1:9" s="2" customFormat="1" ht="21" customHeight="1">
      <c r="A81" s="16" t="s">
        <v>198</v>
      </c>
      <c r="B81" s="16" t="s">
        <v>203</v>
      </c>
      <c r="C81" s="28" t="s">
        <v>208</v>
      </c>
      <c r="D81" s="22">
        <f t="shared" si="18"/>
        <v>25.5</v>
      </c>
      <c r="E81" s="25">
        <v>79.2</v>
      </c>
      <c r="F81" s="25">
        <f t="shared" si="19"/>
        <v>47.52</v>
      </c>
      <c r="G81" s="25">
        <f>F81+D81</f>
        <v>73.02000000000001</v>
      </c>
      <c r="H81" s="29">
        <v>5</v>
      </c>
      <c r="I81" s="17"/>
    </row>
    <row r="82" spans="1:9" s="2" customFormat="1" ht="21" customHeight="1">
      <c r="A82" s="16" t="s">
        <v>200</v>
      </c>
      <c r="B82" s="16" t="s">
        <v>205</v>
      </c>
      <c r="C82" s="28" t="s">
        <v>210</v>
      </c>
      <c r="D82" s="22">
        <f t="shared" si="18"/>
        <v>21.28</v>
      </c>
      <c r="E82" s="25">
        <v>78.4</v>
      </c>
      <c r="F82" s="25">
        <f t="shared" si="19"/>
        <v>47.04</v>
      </c>
      <c r="G82" s="25">
        <f>D82+F82</f>
        <v>68.32</v>
      </c>
      <c r="H82" s="29">
        <v>6</v>
      </c>
      <c r="I82" s="17"/>
    </row>
    <row r="83" spans="1:9" s="3" customFormat="1" ht="21" customHeight="1">
      <c r="A83" s="33" t="s">
        <v>227</v>
      </c>
      <c r="B83" s="32"/>
      <c r="C83" s="32"/>
      <c r="D83" s="32"/>
      <c r="E83" s="32"/>
      <c r="F83" s="32"/>
      <c r="G83" s="32"/>
      <c r="H83" s="32"/>
      <c r="I83" s="32"/>
    </row>
    <row r="84" spans="1:9" s="2" customFormat="1" ht="21" customHeight="1">
      <c r="A84" s="16" t="s">
        <v>212</v>
      </c>
      <c r="B84" s="16" t="s">
        <v>215</v>
      </c>
      <c r="C84" s="28" t="s">
        <v>218</v>
      </c>
      <c r="D84" s="22">
        <f>C84*0.4</f>
        <v>26.52</v>
      </c>
      <c r="E84" s="25">
        <v>82.6</v>
      </c>
      <c r="F84" s="25">
        <f>E84*0.6</f>
        <v>49.559999999999995</v>
      </c>
      <c r="G84" s="25">
        <f>F84+D84</f>
        <v>76.08</v>
      </c>
      <c r="H84" s="29">
        <v>1</v>
      </c>
      <c r="I84" s="17"/>
    </row>
    <row r="85" spans="1:9" s="2" customFormat="1" ht="21" customHeight="1">
      <c r="A85" s="16" t="s">
        <v>213</v>
      </c>
      <c r="B85" s="16" t="s">
        <v>216</v>
      </c>
      <c r="C85" s="28" t="s">
        <v>219</v>
      </c>
      <c r="D85" s="22">
        <f>C85*0.4</f>
        <v>24.64</v>
      </c>
      <c r="E85" s="25">
        <v>84.2</v>
      </c>
      <c r="F85" s="25">
        <f>E85*0.6</f>
        <v>50.52</v>
      </c>
      <c r="G85" s="25">
        <f>F85+D85</f>
        <v>75.16</v>
      </c>
      <c r="H85" s="29">
        <v>2</v>
      </c>
      <c r="I85" s="17"/>
    </row>
    <row r="86" spans="1:9" s="2" customFormat="1" ht="21.75" customHeight="1">
      <c r="A86" s="16" t="s">
        <v>211</v>
      </c>
      <c r="B86" s="16" t="s">
        <v>214</v>
      </c>
      <c r="C86" s="28" t="s">
        <v>217</v>
      </c>
      <c r="D86" s="22">
        <f>C86*0.4</f>
        <v>26.54</v>
      </c>
      <c r="E86" s="25">
        <v>80.2</v>
      </c>
      <c r="F86" s="25">
        <f>E86*0.6</f>
        <v>48.12</v>
      </c>
      <c r="G86" s="25">
        <f>F86+D86</f>
        <v>74.66</v>
      </c>
      <c r="H86" s="29">
        <v>3</v>
      </c>
      <c r="I86" s="17"/>
    </row>
    <row r="87" spans="3:8" s="2" customFormat="1" ht="14.25">
      <c r="C87" s="18"/>
      <c r="D87" s="19"/>
      <c r="E87" s="19"/>
      <c r="F87" s="18"/>
      <c r="H87" s="20"/>
    </row>
  </sheetData>
  <sheetProtection/>
  <mergeCells count="21">
    <mergeCell ref="A1:I1"/>
    <mergeCell ref="C3:D3"/>
    <mergeCell ref="E3:F3"/>
    <mergeCell ref="A5:I5"/>
    <mergeCell ref="A3:A4"/>
    <mergeCell ref="B3:B4"/>
    <mergeCell ref="G3:G4"/>
    <mergeCell ref="A76:I76"/>
    <mergeCell ref="A83:I83"/>
    <mergeCell ref="A72:I72"/>
    <mergeCell ref="A62:I62"/>
    <mergeCell ref="H3:H4"/>
    <mergeCell ref="I3:I4"/>
    <mergeCell ref="A12:I12"/>
    <mergeCell ref="A58:I58"/>
    <mergeCell ref="A44:I44"/>
    <mergeCell ref="A54:I54"/>
    <mergeCell ref="A34:I34"/>
    <mergeCell ref="A19:I19"/>
    <mergeCell ref="A30:I30"/>
    <mergeCell ref="A23:I23"/>
  </mergeCells>
  <printOptions horizontalCentered="1"/>
  <pageMargins left="0.75" right="0.75" top="0.98" bottom="0.79" header="0.51" footer="0.5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2016-07-02T07:07:19Z</cp:lastPrinted>
  <dcterms:created xsi:type="dcterms:W3CDTF">2009-10-15T08:07:06Z</dcterms:created>
  <dcterms:modified xsi:type="dcterms:W3CDTF">2016-07-02T10:24:53Z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