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教育" sheetId="1" r:id="rId1"/>
    <sheet name="Sheet1" sheetId="2" r:id="rId2"/>
    <sheet name="Sheet2" sheetId="3" r:id="rId3"/>
    <sheet name="Sheet3" sheetId="4" r:id="rId4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<sst xmlns="http://schemas.openxmlformats.org/spreadsheetml/2006/main" count="515" uniqueCount="292">
  <si>
    <t>2016年嘉禾县公开招聘教师体检人员名单</t>
  </si>
  <si>
    <t>序号</t>
  </si>
  <si>
    <t>招聘单位</t>
  </si>
  <si>
    <t>招聘岗位</t>
  </si>
  <si>
    <t>招聘
计划数</t>
  </si>
  <si>
    <t>姓名</t>
  </si>
  <si>
    <t>性别</t>
  </si>
  <si>
    <t>准考证</t>
  </si>
  <si>
    <t>笔试成绩</t>
  </si>
  <si>
    <t>面试成绩</t>
  </si>
  <si>
    <t>综合
成绩</t>
  </si>
  <si>
    <t>综合
排名</t>
  </si>
  <si>
    <t>备注</t>
  </si>
  <si>
    <t>原始
成绩</t>
  </si>
  <si>
    <t>折合60%</t>
  </si>
  <si>
    <t>折合
40%</t>
  </si>
  <si>
    <t>嘉禾县乡镇幼儿园</t>
  </si>
  <si>
    <t>幼儿教师</t>
  </si>
  <si>
    <t>10</t>
  </si>
  <si>
    <t>李娟</t>
  </si>
  <si>
    <t>女</t>
  </si>
  <si>
    <t>43282600214</t>
  </si>
  <si>
    <t>79.35</t>
  </si>
  <si>
    <t>1</t>
  </si>
  <si>
    <t>呼东契</t>
  </si>
  <si>
    <t>43282600511</t>
  </si>
  <si>
    <t>88.93</t>
  </si>
  <si>
    <t>2</t>
  </si>
  <si>
    <t>邓青</t>
  </si>
  <si>
    <t>43282600811</t>
  </si>
  <si>
    <t>81.64</t>
  </si>
  <si>
    <t>3</t>
  </si>
  <si>
    <t>陈微微</t>
  </si>
  <si>
    <t>43282600502</t>
  </si>
  <si>
    <t>87.20</t>
  </si>
  <si>
    <t>4</t>
  </si>
  <si>
    <t>雷朝霞</t>
  </si>
  <si>
    <t>43282600322</t>
  </si>
  <si>
    <t>91.74</t>
  </si>
  <si>
    <t>5</t>
  </si>
  <si>
    <t>欧红燕</t>
  </si>
  <si>
    <t>43282600305</t>
  </si>
  <si>
    <t>82.33</t>
  </si>
  <si>
    <t>6</t>
  </si>
  <si>
    <t>刘艳飞</t>
  </si>
  <si>
    <t>43282600224</t>
  </si>
  <si>
    <t>78.27</t>
  </si>
  <si>
    <t>7</t>
  </si>
  <si>
    <t>李小兰</t>
  </si>
  <si>
    <t>43282600602</t>
  </si>
  <si>
    <t>79.51</t>
  </si>
  <si>
    <t>8</t>
  </si>
  <si>
    <t>侯美娟</t>
  </si>
  <si>
    <t>43282600312</t>
  </si>
  <si>
    <t>89.71</t>
  </si>
  <si>
    <t>9</t>
  </si>
  <si>
    <t>刘艳红</t>
  </si>
  <si>
    <t>43282600326</t>
  </si>
  <si>
    <t>80.01</t>
  </si>
  <si>
    <t>嘉禾县乡镇小学</t>
  </si>
  <si>
    <t>语文教师</t>
  </si>
  <si>
    <t>黄燕芳</t>
  </si>
  <si>
    <t>43282600824</t>
  </si>
  <si>
    <t>87.41</t>
  </si>
  <si>
    <t>王嫦丽</t>
  </si>
  <si>
    <t>43282601002</t>
  </si>
  <si>
    <t>77.97</t>
  </si>
  <si>
    <t>黄  蓉</t>
  </si>
  <si>
    <t>43282600818</t>
  </si>
  <si>
    <t>83.75</t>
  </si>
  <si>
    <t>邓慧娟</t>
  </si>
  <si>
    <t>43282600902</t>
  </si>
  <si>
    <t>88.01</t>
  </si>
  <si>
    <t>数学教师</t>
  </si>
  <si>
    <t>王容莹</t>
  </si>
  <si>
    <t>43282601226</t>
  </si>
  <si>
    <t>87.91</t>
  </si>
  <si>
    <t>曹婵娟</t>
  </si>
  <si>
    <t>43282601308</t>
  </si>
  <si>
    <t>87.56</t>
  </si>
  <si>
    <t>周艳</t>
  </si>
  <si>
    <t>43282601107</t>
  </si>
  <si>
    <t>87.95</t>
  </si>
  <si>
    <t>李少华</t>
  </si>
  <si>
    <t>43282601105</t>
  </si>
  <si>
    <t>90.88</t>
  </si>
  <si>
    <t>英语教师</t>
  </si>
  <si>
    <t>李天莉</t>
  </si>
  <si>
    <t>43282601330</t>
  </si>
  <si>
    <t>91.95</t>
  </si>
  <si>
    <t>黄静</t>
  </si>
  <si>
    <t>43282601322</t>
  </si>
  <si>
    <t>76.42</t>
  </si>
  <si>
    <t>李武娟</t>
  </si>
  <si>
    <t>43282601409</t>
  </si>
  <si>
    <t>89.31</t>
  </si>
  <si>
    <t>王  容</t>
  </si>
  <si>
    <t>43282601423</t>
  </si>
  <si>
    <t>90.48</t>
  </si>
  <si>
    <t>音乐教师</t>
  </si>
  <si>
    <t>王思璇</t>
  </si>
  <si>
    <t>90.59</t>
  </si>
  <si>
    <t>李杰涛</t>
  </si>
  <si>
    <t>男</t>
  </si>
  <si>
    <t>90.41</t>
  </si>
  <si>
    <t>体育教师</t>
  </si>
  <si>
    <t>易聪</t>
  </si>
  <si>
    <t>43282601527</t>
  </si>
  <si>
    <t>邝祺</t>
  </si>
  <si>
    <t>43282601521</t>
  </si>
  <si>
    <t>85.85</t>
  </si>
  <si>
    <t>美术教师</t>
  </si>
  <si>
    <t>邓莎丽</t>
  </si>
  <si>
    <t>43282601530</t>
  </si>
  <si>
    <t>88.25</t>
  </si>
  <si>
    <t>李丹</t>
  </si>
  <si>
    <t>43282601611</t>
  </si>
  <si>
    <t>89.10</t>
  </si>
  <si>
    <t>信息教师</t>
  </si>
  <si>
    <t>王利娟</t>
  </si>
  <si>
    <t>43282601615</t>
  </si>
  <si>
    <t>88.38</t>
  </si>
  <si>
    <t>李美艳</t>
  </si>
  <si>
    <t>43282601628</t>
  </si>
  <si>
    <t>88.14</t>
  </si>
  <si>
    <t>嘉禾县乡镇中学</t>
  </si>
  <si>
    <t>资娜</t>
  </si>
  <si>
    <t>43282601705</t>
  </si>
  <si>
    <t>张瑶</t>
  </si>
  <si>
    <t>43282601709</t>
  </si>
  <si>
    <t>84.63</t>
  </si>
  <si>
    <t>周华英</t>
  </si>
  <si>
    <t>43282601716</t>
  </si>
  <si>
    <t>85.89</t>
  </si>
  <si>
    <t>肖桂英</t>
  </si>
  <si>
    <t>43282601725</t>
  </si>
  <si>
    <t>86.70</t>
  </si>
  <si>
    <t>雷春梅</t>
  </si>
  <si>
    <t>43282601728</t>
  </si>
  <si>
    <t>84.31</t>
  </si>
  <si>
    <t>龙慧</t>
  </si>
  <si>
    <t>43282601720</t>
  </si>
  <si>
    <t>88.07</t>
  </si>
  <si>
    <t>化学教师</t>
  </si>
  <si>
    <t>何海英</t>
  </si>
  <si>
    <t>86.01</t>
  </si>
  <si>
    <t>地理教师</t>
  </si>
  <si>
    <t>罗谦雨</t>
  </si>
  <si>
    <t>43282601810</t>
  </si>
  <si>
    <t>88.79</t>
  </si>
  <si>
    <t>罗美珍</t>
  </si>
  <si>
    <t>43282601812</t>
  </si>
  <si>
    <t>84.57</t>
  </si>
  <si>
    <t>方丽平</t>
  </si>
  <si>
    <t>85.86</t>
  </si>
  <si>
    <t>郑惠文</t>
  </si>
  <si>
    <t>92.22</t>
  </si>
  <si>
    <t>罗志华</t>
  </si>
  <si>
    <t>43282601905</t>
  </si>
  <si>
    <t>86.74</t>
  </si>
  <si>
    <t>李波</t>
  </si>
  <si>
    <t>43282601903</t>
  </si>
  <si>
    <t>86.54</t>
  </si>
  <si>
    <t>邱敏</t>
  </si>
  <si>
    <t>86.36</t>
  </si>
  <si>
    <t>何宝路</t>
  </si>
  <si>
    <t>83.98</t>
  </si>
  <si>
    <t>嘉禾县第一中学</t>
  </si>
  <si>
    <t>胡紫祎</t>
  </si>
  <si>
    <t>43282601928</t>
  </si>
  <si>
    <t>85.80</t>
  </si>
  <si>
    <t>谢森霞</t>
  </si>
  <si>
    <t>43282601923</t>
  </si>
  <si>
    <t>83.52</t>
  </si>
  <si>
    <t>肖友艳</t>
  </si>
  <si>
    <t>43282601922</t>
  </si>
  <si>
    <t>91.02</t>
  </si>
  <si>
    <t>周丽芳</t>
  </si>
  <si>
    <t>87.66</t>
  </si>
  <si>
    <t>英语（硕士）教师</t>
  </si>
  <si>
    <t>王兰兰</t>
  </si>
  <si>
    <t>43282602005</t>
  </si>
  <si>
    <t>许贤麾</t>
  </si>
  <si>
    <t>43282602019</t>
  </si>
  <si>
    <t>91.33</t>
  </si>
  <si>
    <t>谭汉标</t>
  </si>
  <si>
    <t>43282602017</t>
  </si>
  <si>
    <t>91.22</t>
  </si>
  <si>
    <t>罗芬</t>
  </si>
  <si>
    <t>43282602016</t>
  </si>
  <si>
    <t>91.67</t>
  </si>
  <si>
    <t>刘彩霞</t>
  </si>
  <si>
    <t>43282602011</t>
  </si>
  <si>
    <t>91.12</t>
  </si>
  <si>
    <t>化学(硕士)教师</t>
  </si>
  <si>
    <t>夏艳</t>
  </si>
  <si>
    <t>43282602023</t>
  </si>
  <si>
    <t>89.56</t>
  </si>
  <si>
    <t>李红霞</t>
  </si>
  <si>
    <t>43282602030</t>
  </si>
  <si>
    <t>91.94</t>
  </si>
  <si>
    <t>郭英</t>
  </si>
  <si>
    <t>43282602101</t>
  </si>
  <si>
    <t>79.72</t>
  </si>
  <si>
    <t>政治教师</t>
  </si>
  <si>
    <t>龚华琼</t>
  </si>
  <si>
    <t>43282602106</t>
  </si>
  <si>
    <t>78.28</t>
  </si>
  <si>
    <t>历史教师</t>
  </si>
  <si>
    <t>易红</t>
  </si>
  <si>
    <t>43282602108</t>
  </si>
  <si>
    <t>75.06</t>
  </si>
  <si>
    <t>杨凯迪</t>
  </si>
  <si>
    <t>43282602115</t>
  </si>
  <si>
    <t>黎旺家</t>
  </si>
  <si>
    <t>43282602118</t>
  </si>
  <si>
    <t>88.36</t>
  </si>
  <si>
    <t>体育（硕士）教师</t>
  </si>
  <si>
    <t>雷雄</t>
  </si>
  <si>
    <t>43282602121</t>
  </si>
  <si>
    <t>79.97</t>
  </si>
  <si>
    <t>嘉禾县第五中学</t>
  </si>
  <si>
    <t>刘林芳</t>
  </si>
  <si>
    <t>43282602128</t>
  </si>
  <si>
    <t>89.49</t>
  </si>
  <si>
    <t>邝银芳</t>
  </si>
  <si>
    <t>43282602124</t>
  </si>
  <si>
    <t>90.04</t>
  </si>
  <si>
    <t>王文芳</t>
  </si>
  <si>
    <t>43282602202</t>
  </si>
  <si>
    <t>84.85</t>
  </si>
  <si>
    <t>黄芳华</t>
  </si>
  <si>
    <t>43282602205</t>
  </si>
  <si>
    <t>85.58</t>
  </si>
  <si>
    <t>欧阳慧凰</t>
  </si>
  <si>
    <t>43282602221</t>
  </si>
  <si>
    <t>87.15</t>
  </si>
  <si>
    <t>龙霞</t>
  </si>
  <si>
    <t>43282602218</t>
  </si>
  <si>
    <t>82.60</t>
  </si>
  <si>
    <t>邓灿璇</t>
  </si>
  <si>
    <t>43282602214</t>
  </si>
  <si>
    <t>86.35</t>
  </si>
  <si>
    <t>赖素华</t>
  </si>
  <si>
    <t>43282602210</t>
  </si>
  <si>
    <t>88.24</t>
  </si>
  <si>
    <t>陈圣菊</t>
  </si>
  <si>
    <t>87.00</t>
  </si>
  <si>
    <t>生物教师</t>
  </si>
  <si>
    <t>杨凤香</t>
  </si>
  <si>
    <t>43282602302</t>
  </si>
  <si>
    <t>雷丽琴</t>
  </si>
  <si>
    <t>43282602229</t>
  </si>
  <si>
    <t>88.85</t>
  </si>
  <si>
    <t>柏春立</t>
  </si>
  <si>
    <t>43282602306</t>
  </si>
  <si>
    <t>83.14</t>
  </si>
  <si>
    <t>历史（硕士）教师</t>
  </si>
  <si>
    <t>李桂平</t>
  </si>
  <si>
    <t>43282602309</t>
  </si>
  <si>
    <t>87.04</t>
  </si>
  <si>
    <t>李素华</t>
  </si>
  <si>
    <t>李志明</t>
  </si>
  <si>
    <t>43282602329</t>
  </si>
  <si>
    <t>85.32</t>
  </si>
  <si>
    <t>谢颖</t>
  </si>
  <si>
    <t>43282602503</t>
  </si>
  <si>
    <t>86.17</t>
  </si>
  <si>
    <t>廖贵英</t>
  </si>
  <si>
    <t>43282602427</t>
  </si>
  <si>
    <t>87.05</t>
  </si>
  <si>
    <t>嘉禾县职业中专</t>
  </si>
  <si>
    <t>电子专业教师</t>
  </si>
  <si>
    <t>邹荣</t>
  </si>
  <si>
    <t>43282602514</t>
  </si>
  <si>
    <t>86.94</t>
  </si>
  <si>
    <t>廖秀中</t>
  </si>
  <si>
    <t>43282602517</t>
  </si>
  <si>
    <t>84.43</t>
  </si>
  <si>
    <t>计算机专业教师</t>
  </si>
  <si>
    <t>黄学连</t>
  </si>
  <si>
    <t>43282602520</t>
  </si>
  <si>
    <t>90.77</t>
  </si>
  <si>
    <t>李惠玲</t>
  </si>
  <si>
    <t>43282602522</t>
  </si>
  <si>
    <t>91.41</t>
  </si>
  <si>
    <t>王少燕</t>
  </si>
  <si>
    <t>43282602525</t>
  </si>
  <si>
    <t>89.50</t>
  </si>
  <si>
    <t>刘佳艳</t>
  </si>
  <si>
    <t>43282602529</t>
  </si>
  <si>
    <t>91.44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</si>
</sst>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name val="新宋体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3" fillId="12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7" fillId="17" borderId="0" applyNumberFormat="0" applyBorder="0" applyAlignment="0" applyProtection="0"/>
    <xf numFmtId="0" fontId="26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40" applyFont="1" applyFill="1" applyAlignment="1">
      <alignment horizontal="center" vertical="center"/>
      <protection/>
    </xf>
    <xf numFmtId="0" fontId="1" fillId="0" borderId="0" xfId="40" applyNumberFormat="1" applyFont="1" applyFill="1" applyAlignment="1">
      <alignment horizontal="center" vertical="center"/>
      <protection/>
    </xf>
    <xf numFmtId="49" fontId="1" fillId="0" borderId="0" xfId="40" applyNumberFormat="1" applyFont="1" applyFill="1" applyAlignment="1">
      <alignment horizontal="center" vertical="center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43" applyNumberFormat="1" applyFont="1" applyFill="1" applyBorder="1" applyAlignment="1">
      <alignment horizontal="center" vertical="center" wrapText="1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" fillId="0" borderId="10" xfId="4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84" fontId="1" fillId="0" borderId="10" xfId="43" applyNumberFormat="1" applyFont="1" applyFill="1" applyBorder="1" applyAlignment="1">
      <alignment horizontal="center" vertical="center"/>
      <protection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center" wrapText="1"/>
      <protection locked="0"/>
    </xf>
    <xf numFmtId="0" fontId="5" fillId="0" borderId="10" xfId="0" applyFont="1" applyFill="1" applyBorder="1" applyAlignment="1" applyProtection="1" quotePrefix="1">
      <alignment horizontal="center" vertical="center" wrapText="1"/>
      <protection locked="0"/>
    </xf>
    <xf numFmtId="0" fontId="7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0" xfId="40" applyFont="1" applyFill="1" applyBorder="1" applyAlignment="1">
      <alignment horizontal="center" vertical="center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84" fontId="4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1" xfId="43" applyNumberFormat="1" applyFont="1" applyFill="1" applyBorder="1" applyAlignment="1">
      <alignment horizontal="center" vertical="center" wrapText="1"/>
      <protection/>
    </xf>
    <xf numFmtId="49" fontId="1" fillId="0" borderId="12" xfId="43" applyNumberFormat="1" applyFont="1" applyFill="1" applyBorder="1" applyAlignment="1">
      <alignment horizontal="center" vertical="center" wrapText="1"/>
      <protection/>
    </xf>
    <xf numFmtId="49" fontId="1" fillId="0" borderId="13" xfId="43" applyNumberFormat="1" applyFont="1" applyFill="1" applyBorder="1" applyAlignment="1">
      <alignment horizontal="center" vertical="center" wrapText="1"/>
      <protection/>
    </xf>
    <xf numFmtId="49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O55" sqref="O55"/>
    </sheetView>
  </sheetViews>
  <sheetFormatPr defaultColWidth="9.00390625" defaultRowHeight="13.5"/>
  <cols>
    <col min="1" max="1" width="6.00390625" style="1" customWidth="1"/>
    <col min="2" max="2" width="16.75390625" style="1" customWidth="1"/>
    <col min="3" max="3" width="13.50390625" style="1" customWidth="1"/>
    <col min="4" max="4" width="5.25390625" style="1" customWidth="1"/>
    <col min="5" max="5" width="9.00390625" style="1" customWidth="1"/>
    <col min="6" max="6" width="5.25390625" style="1" customWidth="1"/>
    <col min="7" max="7" width="16.625" style="2" customWidth="1"/>
    <col min="8" max="8" width="7.75390625" style="2" hidden="1" customWidth="1"/>
    <col min="9" max="9" width="7.375" style="2" hidden="1" customWidth="1"/>
    <col min="10" max="10" width="9.00390625" style="3" hidden="1" customWidth="1"/>
    <col min="11" max="12" width="9.00390625" style="2" hidden="1" customWidth="1"/>
    <col min="13" max="13" width="7.75390625" style="1" customWidth="1"/>
    <col min="14" max="14" width="7.75390625" style="4" customWidth="1"/>
    <col min="15" max="16384" width="9.00390625" style="1" customWidth="1"/>
  </cols>
  <sheetData>
    <row r="1" spans="1:14" ht="36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8.5" customHeight="1">
      <c r="A2" s="25" t="s">
        <v>1</v>
      </c>
      <c r="B2" s="2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23" t="s">
        <v>7</v>
      </c>
      <c r="H2" s="23" t="s">
        <v>8</v>
      </c>
      <c r="I2" s="23"/>
      <c r="J2" s="24" t="s">
        <v>9</v>
      </c>
      <c r="K2" s="24"/>
      <c r="L2" s="24" t="s">
        <v>10</v>
      </c>
      <c r="M2" s="35" t="s">
        <v>11</v>
      </c>
      <c r="N2" s="23" t="s">
        <v>12</v>
      </c>
    </row>
    <row r="3" spans="1:14" ht="28.5" customHeight="1">
      <c r="A3" s="25"/>
      <c r="B3" s="25"/>
      <c r="C3" s="35"/>
      <c r="D3" s="35"/>
      <c r="E3" s="35"/>
      <c r="F3" s="35"/>
      <c r="G3" s="23"/>
      <c r="H3" s="5" t="s">
        <v>13</v>
      </c>
      <c r="I3" s="5" t="s">
        <v>14</v>
      </c>
      <c r="J3" s="5" t="s">
        <v>13</v>
      </c>
      <c r="K3" s="5" t="s">
        <v>15</v>
      </c>
      <c r="L3" s="24"/>
      <c r="M3" s="35"/>
      <c r="N3" s="23"/>
    </row>
    <row r="4" spans="1:14" ht="27" customHeight="1">
      <c r="A4" s="6">
        <v>1</v>
      </c>
      <c r="B4" s="26" t="s">
        <v>16</v>
      </c>
      <c r="C4" s="30" t="s">
        <v>17</v>
      </c>
      <c r="D4" s="30" t="s">
        <v>18</v>
      </c>
      <c r="E4" s="16" t="s">
        <v>19</v>
      </c>
      <c r="F4" s="8" t="s">
        <v>20</v>
      </c>
      <c r="G4" s="17" t="s">
        <v>21</v>
      </c>
      <c r="H4" s="9">
        <v>81</v>
      </c>
      <c r="I4" s="13">
        <f aca="true" t="shared" si="0" ref="I4:I25">H4*60%</f>
        <v>48.6</v>
      </c>
      <c r="J4" s="8" t="s">
        <v>22</v>
      </c>
      <c r="K4" s="13">
        <f aca="true" t="shared" si="1" ref="K4:K25">J4*40%</f>
        <v>31.74</v>
      </c>
      <c r="L4" s="13">
        <f aca="true" t="shared" si="2" ref="L4:L25">I4+K4</f>
        <v>80.34</v>
      </c>
      <c r="M4" s="8" t="s">
        <v>23</v>
      </c>
      <c r="N4" s="14"/>
    </row>
    <row r="5" spans="1:14" ht="27" customHeight="1">
      <c r="A5" s="6">
        <v>2</v>
      </c>
      <c r="B5" s="26"/>
      <c r="C5" s="30"/>
      <c r="D5" s="30"/>
      <c r="E5" s="16" t="s">
        <v>24</v>
      </c>
      <c r="F5" s="8" t="s">
        <v>20</v>
      </c>
      <c r="G5" s="17" t="s">
        <v>25</v>
      </c>
      <c r="H5" s="9">
        <v>73</v>
      </c>
      <c r="I5" s="13">
        <f t="shared" si="0"/>
        <v>43.8</v>
      </c>
      <c r="J5" s="8" t="s">
        <v>26</v>
      </c>
      <c r="K5" s="13">
        <f t="shared" si="1"/>
        <v>35.572</v>
      </c>
      <c r="L5" s="13">
        <f t="shared" si="2"/>
        <v>79.372</v>
      </c>
      <c r="M5" s="8" t="s">
        <v>27</v>
      </c>
      <c r="N5" s="14"/>
    </row>
    <row r="6" spans="1:14" ht="27" customHeight="1">
      <c r="A6" s="6">
        <v>3</v>
      </c>
      <c r="B6" s="26"/>
      <c r="C6" s="30"/>
      <c r="D6" s="30"/>
      <c r="E6" s="16" t="s">
        <v>28</v>
      </c>
      <c r="F6" s="8" t="s">
        <v>20</v>
      </c>
      <c r="G6" s="17" t="s">
        <v>29</v>
      </c>
      <c r="H6" s="9">
        <v>77</v>
      </c>
      <c r="I6" s="13">
        <f t="shared" si="0"/>
        <v>46.199999999999996</v>
      </c>
      <c r="J6" s="8" t="s">
        <v>30</v>
      </c>
      <c r="K6" s="13">
        <f t="shared" si="1"/>
        <v>32.656</v>
      </c>
      <c r="L6" s="13">
        <f t="shared" si="2"/>
        <v>78.856</v>
      </c>
      <c r="M6" s="8" t="s">
        <v>31</v>
      </c>
      <c r="N6" s="14"/>
    </row>
    <row r="7" spans="1:14" ht="27" customHeight="1">
      <c r="A7" s="6">
        <v>4</v>
      </c>
      <c r="B7" s="26"/>
      <c r="C7" s="30"/>
      <c r="D7" s="30"/>
      <c r="E7" s="16" t="s">
        <v>32</v>
      </c>
      <c r="F7" s="8" t="s">
        <v>20</v>
      </c>
      <c r="G7" s="17" t="s">
        <v>33</v>
      </c>
      <c r="H7" s="9">
        <v>73</v>
      </c>
      <c r="I7" s="13">
        <f t="shared" si="0"/>
        <v>43.8</v>
      </c>
      <c r="J7" s="8" t="s">
        <v>34</v>
      </c>
      <c r="K7" s="13">
        <f t="shared" si="1"/>
        <v>34.88</v>
      </c>
      <c r="L7" s="13">
        <f t="shared" si="2"/>
        <v>78.68</v>
      </c>
      <c r="M7" s="8" t="s">
        <v>35</v>
      </c>
      <c r="N7" s="14"/>
    </row>
    <row r="8" spans="1:14" ht="27" customHeight="1">
      <c r="A8" s="6">
        <v>5</v>
      </c>
      <c r="B8" s="26"/>
      <c r="C8" s="30"/>
      <c r="D8" s="30"/>
      <c r="E8" s="16" t="s">
        <v>36</v>
      </c>
      <c r="F8" s="8" t="s">
        <v>20</v>
      </c>
      <c r="G8" s="17" t="s">
        <v>37</v>
      </c>
      <c r="H8" s="9">
        <v>69</v>
      </c>
      <c r="I8" s="13">
        <f t="shared" si="0"/>
        <v>41.4</v>
      </c>
      <c r="J8" s="8" t="s">
        <v>38</v>
      </c>
      <c r="K8" s="13">
        <f t="shared" si="1"/>
        <v>36.696</v>
      </c>
      <c r="L8" s="13">
        <f t="shared" si="2"/>
        <v>78.096</v>
      </c>
      <c r="M8" s="8" t="s">
        <v>39</v>
      </c>
      <c r="N8" s="14"/>
    </row>
    <row r="9" spans="1:14" ht="27" customHeight="1">
      <c r="A9" s="6">
        <v>6</v>
      </c>
      <c r="B9" s="26"/>
      <c r="C9" s="30"/>
      <c r="D9" s="30"/>
      <c r="E9" s="16" t="s">
        <v>40</v>
      </c>
      <c r="F9" s="8" t="s">
        <v>20</v>
      </c>
      <c r="G9" s="17" t="s">
        <v>41</v>
      </c>
      <c r="H9" s="9">
        <v>74</v>
      </c>
      <c r="I9" s="13">
        <f t="shared" si="0"/>
        <v>44.4</v>
      </c>
      <c r="J9" s="8" t="s">
        <v>42</v>
      </c>
      <c r="K9" s="13">
        <f t="shared" si="1"/>
        <v>32.932</v>
      </c>
      <c r="L9" s="13">
        <f t="shared" si="2"/>
        <v>77.332</v>
      </c>
      <c r="M9" s="8" t="s">
        <v>43</v>
      </c>
      <c r="N9" s="14"/>
    </row>
    <row r="10" spans="1:14" ht="27" customHeight="1">
      <c r="A10" s="6">
        <v>7</v>
      </c>
      <c r="B10" s="26"/>
      <c r="C10" s="30"/>
      <c r="D10" s="30"/>
      <c r="E10" s="16" t="s">
        <v>44</v>
      </c>
      <c r="F10" s="8" t="s">
        <v>20</v>
      </c>
      <c r="G10" s="17" t="s">
        <v>45</v>
      </c>
      <c r="H10" s="9">
        <v>76</v>
      </c>
      <c r="I10" s="13">
        <f t="shared" si="0"/>
        <v>45.6</v>
      </c>
      <c r="J10" s="8" t="s">
        <v>46</v>
      </c>
      <c r="K10" s="13">
        <f t="shared" si="1"/>
        <v>31.308</v>
      </c>
      <c r="L10" s="13">
        <f t="shared" si="2"/>
        <v>76.908</v>
      </c>
      <c r="M10" s="8" t="s">
        <v>47</v>
      </c>
      <c r="N10" s="14"/>
    </row>
    <row r="11" spans="1:14" ht="27" customHeight="1">
      <c r="A11" s="6">
        <v>8</v>
      </c>
      <c r="B11" s="26"/>
      <c r="C11" s="30"/>
      <c r="D11" s="30"/>
      <c r="E11" s="16" t="s">
        <v>48</v>
      </c>
      <c r="F11" s="8" t="s">
        <v>20</v>
      </c>
      <c r="G11" s="17" t="s">
        <v>49</v>
      </c>
      <c r="H11" s="9">
        <v>75</v>
      </c>
      <c r="I11" s="13">
        <f t="shared" si="0"/>
        <v>45</v>
      </c>
      <c r="J11" s="8" t="s">
        <v>50</v>
      </c>
      <c r="K11" s="13">
        <f t="shared" si="1"/>
        <v>31.804000000000002</v>
      </c>
      <c r="L11" s="13">
        <f t="shared" si="2"/>
        <v>76.804</v>
      </c>
      <c r="M11" s="8" t="s">
        <v>51</v>
      </c>
      <c r="N11" s="14"/>
    </row>
    <row r="12" spans="1:14" ht="27" customHeight="1">
      <c r="A12" s="6">
        <v>9</v>
      </c>
      <c r="B12" s="26"/>
      <c r="C12" s="30"/>
      <c r="D12" s="30"/>
      <c r="E12" s="18" t="s">
        <v>52</v>
      </c>
      <c r="F12" s="8" t="s">
        <v>20</v>
      </c>
      <c r="G12" s="18" t="s">
        <v>53</v>
      </c>
      <c r="H12" s="9">
        <v>68</v>
      </c>
      <c r="I12" s="13">
        <f t="shared" si="0"/>
        <v>40.8</v>
      </c>
      <c r="J12" s="8" t="s">
        <v>54</v>
      </c>
      <c r="K12" s="13">
        <f t="shared" si="1"/>
        <v>35.884</v>
      </c>
      <c r="L12" s="13">
        <f t="shared" si="2"/>
        <v>76.684</v>
      </c>
      <c r="M12" s="8" t="s">
        <v>55</v>
      </c>
      <c r="N12" s="14"/>
    </row>
    <row r="13" spans="1:14" ht="27" customHeight="1">
      <c r="A13" s="6">
        <v>10</v>
      </c>
      <c r="B13" s="26"/>
      <c r="C13" s="30"/>
      <c r="D13" s="30"/>
      <c r="E13" s="16" t="s">
        <v>56</v>
      </c>
      <c r="F13" s="8" t="s">
        <v>20</v>
      </c>
      <c r="G13" s="17" t="s">
        <v>57</v>
      </c>
      <c r="H13" s="9">
        <v>73</v>
      </c>
      <c r="I13" s="13">
        <f t="shared" si="0"/>
        <v>43.8</v>
      </c>
      <c r="J13" s="8" t="s">
        <v>58</v>
      </c>
      <c r="K13" s="13">
        <f t="shared" si="1"/>
        <v>32.004000000000005</v>
      </c>
      <c r="L13" s="13">
        <f t="shared" si="2"/>
        <v>75.804</v>
      </c>
      <c r="M13" s="8" t="s">
        <v>18</v>
      </c>
      <c r="N13" s="14"/>
    </row>
    <row r="14" spans="1:14" ht="27" customHeight="1">
      <c r="A14" s="6">
        <v>11</v>
      </c>
      <c r="B14" s="27" t="s">
        <v>59</v>
      </c>
      <c r="C14" s="30" t="s">
        <v>60</v>
      </c>
      <c r="D14" s="30" t="s">
        <v>35</v>
      </c>
      <c r="E14" s="19" t="s">
        <v>61</v>
      </c>
      <c r="F14" s="8" t="s">
        <v>20</v>
      </c>
      <c r="G14" s="20" t="s">
        <v>62</v>
      </c>
      <c r="H14" s="9">
        <v>68</v>
      </c>
      <c r="I14" s="13">
        <f t="shared" si="0"/>
        <v>40.8</v>
      </c>
      <c r="J14" s="8" t="s">
        <v>63</v>
      </c>
      <c r="K14" s="13">
        <f t="shared" si="1"/>
        <v>34.964</v>
      </c>
      <c r="L14" s="13">
        <f t="shared" si="2"/>
        <v>75.764</v>
      </c>
      <c r="M14" s="8" t="s">
        <v>23</v>
      </c>
      <c r="N14" s="14"/>
    </row>
    <row r="15" spans="1:14" ht="27" customHeight="1">
      <c r="A15" s="6">
        <v>12</v>
      </c>
      <c r="B15" s="28"/>
      <c r="C15" s="30"/>
      <c r="D15" s="30"/>
      <c r="E15" s="19" t="s">
        <v>64</v>
      </c>
      <c r="F15" s="8" t="s">
        <v>20</v>
      </c>
      <c r="G15" s="20" t="s">
        <v>65</v>
      </c>
      <c r="H15" s="9">
        <v>74</v>
      </c>
      <c r="I15" s="13">
        <f t="shared" si="0"/>
        <v>44.4</v>
      </c>
      <c r="J15" s="8" t="s">
        <v>66</v>
      </c>
      <c r="K15" s="13">
        <f t="shared" si="1"/>
        <v>31.188000000000002</v>
      </c>
      <c r="L15" s="13">
        <f t="shared" si="2"/>
        <v>75.588</v>
      </c>
      <c r="M15" s="8" t="s">
        <v>27</v>
      </c>
      <c r="N15" s="14"/>
    </row>
    <row r="16" spans="1:14" ht="27" customHeight="1">
      <c r="A16" s="6">
        <v>13</v>
      </c>
      <c r="B16" s="28"/>
      <c r="C16" s="30"/>
      <c r="D16" s="30"/>
      <c r="E16" s="19" t="s">
        <v>67</v>
      </c>
      <c r="F16" s="8" t="s">
        <v>20</v>
      </c>
      <c r="G16" s="20" t="s">
        <v>68</v>
      </c>
      <c r="H16" s="9">
        <v>70</v>
      </c>
      <c r="I16" s="13">
        <f t="shared" si="0"/>
        <v>42</v>
      </c>
      <c r="J16" s="8" t="s">
        <v>69</v>
      </c>
      <c r="K16" s="13">
        <f t="shared" si="1"/>
        <v>33.5</v>
      </c>
      <c r="L16" s="13">
        <f t="shared" si="2"/>
        <v>75.5</v>
      </c>
      <c r="M16" s="8" t="s">
        <v>31</v>
      </c>
      <c r="N16" s="14"/>
    </row>
    <row r="17" spans="1:14" ht="27" customHeight="1">
      <c r="A17" s="6">
        <v>14</v>
      </c>
      <c r="B17" s="28"/>
      <c r="C17" s="30"/>
      <c r="D17" s="30"/>
      <c r="E17" s="19" t="s">
        <v>70</v>
      </c>
      <c r="F17" s="8" t="s">
        <v>20</v>
      </c>
      <c r="G17" s="20" t="s">
        <v>71</v>
      </c>
      <c r="H17" s="9">
        <v>67</v>
      </c>
      <c r="I17" s="13">
        <f t="shared" si="0"/>
        <v>40.199999999999996</v>
      </c>
      <c r="J17" s="8" t="s">
        <v>72</v>
      </c>
      <c r="K17" s="13">
        <f t="shared" si="1"/>
        <v>35.204</v>
      </c>
      <c r="L17" s="13">
        <f t="shared" si="2"/>
        <v>75.404</v>
      </c>
      <c r="M17" s="8" t="s">
        <v>35</v>
      </c>
      <c r="N17" s="14"/>
    </row>
    <row r="18" spans="1:14" ht="27" customHeight="1">
      <c r="A18" s="6">
        <v>15</v>
      </c>
      <c r="B18" s="28"/>
      <c r="C18" s="30" t="s">
        <v>73</v>
      </c>
      <c r="D18" s="30" t="s">
        <v>35</v>
      </c>
      <c r="E18" s="19" t="s">
        <v>74</v>
      </c>
      <c r="F18" s="8" t="s">
        <v>20</v>
      </c>
      <c r="G18" s="20" t="s">
        <v>75</v>
      </c>
      <c r="H18" s="9">
        <v>67</v>
      </c>
      <c r="I18" s="13">
        <f t="shared" si="0"/>
        <v>40.199999999999996</v>
      </c>
      <c r="J18" s="8" t="s">
        <v>76</v>
      </c>
      <c r="K18" s="13">
        <f t="shared" si="1"/>
        <v>35.164</v>
      </c>
      <c r="L18" s="13">
        <f t="shared" si="2"/>
        <v>75.364</v>
      </c>
      <c r="M18" s="8" t="s">
        <v>23</v>
      </c>
      <c r="N18" s="14"/>
    </row>
    <row r="19" spans="1:14" ht="27" customHeight="1">
      <c r="A19" s="6">
        <v>16</v>
      </c>
      <c r="B19" s="28"/>
      <c r="C19" s="30"/>
      <c r="D19" s="30"/>
      <c r="E19" s="19" t="s">
        <v>77</v>
      </c>
      <c r="F19" s="8" t="s">
        <v>20</v>
      </c>
      <c r="G19" s="20" t="s">
        <v>78</v>
      </c>
      <c r="H19" s="9">
        <v>67</v>
      </c>
      <c r="I19" s="13">
        <f t="shared" si="0"/>
        <v>40.199999999999996</v>
      </c>
      <c r="J19" s="8" t="s">
        <v>79</v>
      </c>
      <c r="K19" s="13">
        <f t="shared" si="1"/>
        <v>35.024</v>
      </c>
      <c r="L19" s="13">
        <f t="shared" si="2"/>
        <v>75.22399999999999</v>
      </c>
      <c r="M19" s="8" t="s">
        <v>27</v>
      </c>
      <c r="N19" s="14"/>
    </row>
    <row r="20" spans="1:14" ht="27" customHeight="1">
      <c r="A20" s="6">
        <v>17</v>
      </c>
      <c r="B20" s="28"/>
      <c r="C20" s="30"/>
      <c r="D20" s="30"/>
      <c r="E20" s="19" t="s">
        <v>80</v>
      </c>
      <c r="F20" s="8" t="s">
        <v>20</v>
      </c>
      <c r="G20" s="20" t="s">
        <v>81</v>
      </c>
      <c r="H20" s="9">
        <v>66</v>
      </c>
      <c r="I20" s="13">
        <f t="shared" si="0"/>
        <v>39.6</v>
      </c>
      <c r="J20" s="8" t="s">
        <v>82</v>
      </c>
      <c r="K20" s="13">
        <f t="shared" si="1"/>
        <v>35.18</v>
      </c>
      <c r="L20" s="13">
        <f t="shared" si="2"/>
        <v>74.78</v>
      </c>
      <c r="M20" s="8" t="s">
        <v>31</v>
      </c>
      <c r="N20" s="14"/>
    </row>
    <row r="21" spans="1:14" ht="27" customHeight="1">
      <c r="A21" s="6">
        <v>18</v>
      </c>
      <c r="B21" s="28"/>
      <c r="C21" s="30"/>
      <c r="D21" s="30"/>
      <c r="E21" s="19" t="s">
        <v>83</v>
      </c>
      <c r="F21" s="8" t="s">
        <v>20</v>
      </c>
      <c r="G21" s="20" t="s">
        <v>84</v>
      </c>
      <c r="H21" s="9">
        <v>64</v>
      </c>
      <c r="I21" s="13">
        <f t="shared" si="0"/>
        <v>38.4</v>
      </c>
      <c r="J21" s="8" t="s">
        <v>85</v>
      </c>
      <c r="K21" s="13">
        <f t="shared" si="1"/>
        <v>36.352</v>
      </c>
      <c r="L21" s="13">
        <f t="shared" si="2"/>
        <v>74.752</v>
      </c>
      <c r="M21" s="8" t="s">
        <v>35</v>
      </c>
      <c r="N21" s="14"/>
    </row>
    <row r="22" spans="1:14" ht="27" customHeight="1">
      <c r="A22" s="6">
        <v>19</v>
      </c>
      <c r="B22" s="28"/>
      <c r="C22" s="30" t="s">
        <v>86</v>
      </c>
      <c r="D22" s="30" t="s">
        <v>35</v>
      </c>
      <c r="E22" s="19" t="s">
        <v>87</v>
      </c>
      <c r="F22" s="8" t="s">
        <v>20</v>
      </c>
      <c r="G22" s="20" t="s">
        <v>88</v>
      </c>
      <c r="H22" s="9">
        <v>63</v>
      </c>
      <c r="I22" s="13">
        <f t="shared" si="0"/>
        <v>37.8</v>
      </c>
      <c r="J22" s="8" t="s">
        <v>89</v>
      </c>
      <c r="K22" s="13">
        <f t="shared" si="1"/>
        <v>36.78</v>
      </c>
      <c r="L22" s="13">
        <f t="shared" si="2"/>
        <v>74.58</v>
      </c>
      <c r="M22" s="8" t="s">
        <v>23</v>
      </c>
      <c r="N22" s="14"/>
    </row>
    <row r="23" spans="1:14" ht="27" customHeight="1">
      <c r="A23" s="6">
        <v>20</v>
      </c>
      <c r="B23" s="28"/>
      <c r="C23" s="30"/>
      <c r="D23" s="30"/>
      <c r="E23" s="19" t="s">
        <v>90</v>
      </c>
      <c r="F23" s="8" t="s">
        <v>20</v>
      </c>
      <c r="G23" s="20" t="s">
        <v>91</v>
      </c>
      <c r="H23" s="9">
        <v>73</v>
      </c>
      <c r="I23" s="13">
        <f t="shared" si="0"/>
        <v>43.8</v>
      </c>
      <c r="J23" s="8" t="s">
        <v>92</v>
      </c>
      <c r="K23" s="13">
        <f t="shared" si="1"/>
        <v>30.568</v>
      </c>
      <c r="L23" s="13">
        <f t="shared" si="2"/>
        <v>74.368</v>
      </c>
      <c r="M23" s="8" t="s">
        <v>27</v>
      </c>
      <c r="N23" s="14"/>
    </row>
    <row r="24" spans="1:14" ht="27" customHeight="1">
      <c r="A24" s="6">
        <v>21</v>
      </c>
      <c r="B24" s="28"/>
      <c r="C24" s="30"/>
      <c r="D24" s="30"/>
      <c r="E24" s="19" t="s">
        <v>93</v>
      </c>
      <c r="F24" s="8" t="s">
        <v>20</v>
      </c>
      <c r="G24" s="20" t="s">
        <v>94</v>
      </c>
      <c r="H24" s="9">
        <v>82</v>
      </c>
      <c r="I24" s="13">
        <f t="shared" si="0"/>
        <v>49.199999999999996</v>
      </c>
      <c r="J24" s="8" t="s">
        <v>95</v>
      </c>
      <c r="K24" s="13">
        <f t="shared" si="1"/>
        <v>35.724000000000004</v>
      </c>
      <c r="L24" s="13">
        <f t="shared" si="2"/>
        <v>84.924</v>
      </c>
      <c r="M24" s="8" t="s">
        <v>31</v>
      </c>
      <c r="N24" s="14"/>
    </row>
    <row r="25" spans="1:14" ht="27" customHeight="1">
      <c r="A25" s="6">
        <v>22</v>
      </c>
      <c r="B25" s="29"/>
      <c r="C25" s="30"/>
      <c r="D25" s="30"/>
      <c r="E25" s="19" t="s">
        <v>96</v>
      </c>
      <c r="F25" s="8" t="s">
        <v>20</v>
      </c>
      <c r="G25" s="20" t="s">
        <v>97</v>
      </c>
      <c r="H25" s="9">
        <v>78</v>
      </c>
      <c r="I25" s="13">
        <f t="shared" si="0"/>
        <v>46.8</v>
      </c>
      <c r="J25" s="8" t="s">
        <v>98</v>
      </c>
      <c r="K25" s="13">
        <f t="shared" si="1"/>
        <v>36.192</v>
      </c>
      <c r="L25" s="13">
        <f t="shared" si="2"/>
        <v>82.99199999999999</v>
      </c>
      <c r="M25" s="8" t="s">
        <v>35</v>
      </c>
      <c r="N25" s="14"/>
    </row>
    <row r="26" spans="1:14" ht="27" customHeight="1">
      <c r="A26" s="6">
        <v>23</v>
      </c>
      <c r="B26" s="27" t="s">
        <v>59</v>
      </c>
      <c r="C26" s="30" t="s">
        <v>99</v>
      </c>
      <c r="D26" s="30" t="s">
        <v>27</v>
      </c>
      <c r="E26" s="19" t="s">
        <v>100</v>
      </c>
      <c r="F26" s="8" t="s">
        <v>20</v>
      </c>
      <c r="G26" s="10">
        <v>43282601509</v>
      </c>
      <c r="H26" s="9">
        <v>76</v>
      </c>
      <c r="I26" s="13">
        <f aca="true" t="shared" si="3" ref="I26:I36">H26*60%</f>
        <v>45.6</v>
      </c>
      <c r="J26" s="8" t="s">
        <v>101</v>
      </c>
      <c r="K26" s="13">
        <f aca="true" t="shared" si="4" ref="K26:K36">J26*40%</f>
        <v>36.236000000000004</v>
      </c>
      <c r="L26" s="13">
        <f aca="true" t="shared" si="5" ref="L26:L36">I26+K26</f>
        <v>81.83600000000001</v>
      </c>
      <c r="M26" s="8" t="s">
        <v>23</v>
      </c>
      <c r="N26" s="14"/>
    </row>
    <row r="27" spans="1:14" ht="27" customHeight="1">
      <c r="A27" s="6">
        <v>24</v>
      </c>
      <c r="B27" s="28"/>
      <c r="C27" s="30"/>
      <c r="D27" s="30"/>
      <c r="E27" s="19" t="s">
        <v>102</v>
      </c>
      <c r="F27" s="8" t="s">
        <v>103</v>
      </c>
      <c r="G27" s="10">
        <v>43282601514</v>
      </c>
      <c r="H27" s="9">
        <v>75</v>
      </c>
      <c r="I27" s="13">
        <f t="shared" si="3"/>
        <v>45</v>
      </c>
      <c r="J27" s="8" t="s">
        <v>104</v>
      </c>
      <c r="K27" s="13">
        <f t="shared" si="4"/>
        <v>36.164</v>
      </c>
      <c r="L27" s="13">
        <f t="shared" si="5"/>
        <v>81.164</v>
      </c>
      <c r="M27" s="8" t="s">
        <v>27</v>
      </c>
      <c r="N27" s="14"/>
    </row>
    <row r="28" spans="1:14" ht="27" customHeight="1">
      <c r="A28" s="6">
        <v>25</v>
      </c>
      <c r="B28" s="28"/>
      <c r="C28" s="30" t="s">
        <v>105</v>
      </c>
      <c r="D28" s="30" t="s">
        <v>27</v>
      </c>
      <c r="E28" s="19" t="s">
        <v>106</v>
      </c>
      <c r="F28" s="8" t="s">
        <v>20</v>
      </c>
      <c r="G28" s="20" t="s">
        <v>107</v>
      </c>
      <c r="H28" s="9">
        <v>71</v>
      </c>
      <c r="I28" s="13">
        <f t="shared" si="3"/>
        <v>42.6</v>
      </c>
      <c r="J28" s="8" t="s">
        <v>104</v>
      </c>
      <c r="K28" s="13">
        <f t="shared" si="4"/>
        <v>36.164</v>
      </c>
      <c r="L28" s="13">
        <f t="shared" si="5"/>
        <v>78.76400000000001</v>
      </c>
      <c r="M28" s="8" t="s">
        <v>23</v>
      </c>
      <c r="N28" s="14"/>
    </row>
    <row r="29" spans="1:14" ht="27" customHeight="1">
      <c r="A29" s="6">
        <v>26</v>
      </c>
      <c r="B29" s="28"/>
      <c r="C29" s="30"/>
      <c r="D29" s="30"/>
      <c r="E29" s="19" t="s">
        <v>108</v>
      </c>
      <c r="F29" s="8" t="s">
        <v>103</v>
      </c>
      <c r="G29" s="20" t="s">
        <v>109</v>
      </c>
      <c r="H29" s="9">
        <v>74</v>
      </c>
      <c r="I29" s="13">
        <f t="shared" si="3"/>
        <v>44.4</v>
      </c>
      <c r="J29" s="8" t="s">
        <v>110</v>
      </c>
      <c r="K29" s="13">
        <f t="shared" si="4"/>
        <v>34.339999999999996</v>
      </c>
      <c r="L29" s="13">
        <f t="shared" si="5"/>
        <v>78.74</v>
      </c>
      <c r="M29" s="8" t="s">
        <v>27</v>
      </c>
      <c r="N29" s="14"/>
    </row>
    <row r="30" spans="1:14" ht="27" customHeight="1">
      <c r="A30" s="6">
        <v>27</v>
      </c>
      <c r="B30" s="28"/>
      <c r="C30" s="30" t="s">
        <v>111</v>
      </c>
      <c r="D30" s="30" t="s">
        <v>27</v>
      </c>
      <c r="E30" s="19" t="s">
        <v>112</v>
      </c>
      <c r="F30" s="8" t="s">
        <v>20</v>
      </c>
      <c r="G30" s="20" t="s">
        <v>113</v>
      </c>
      <c r="H30" s="9">
        <v>72</v>
      </c>
      <c r="I30" s="13">
        <f t="shared" si="3"/>
        <v>43.199999999999996</v>
      </c>
      <c r="J30" s="8" t="s">
        <v>114</v>
      </c>
      <c r="K30" s="13">
        <f t="shared" si="4"/>
        <v>35.300000000000004</v>
      </c>
      <c r="L30" s="13">
        <f t="shared" si="5"/>
        <v>78.5</v>
      </c>
      <c r="M30" s="8" t="s">
        <v>23</v>
      </c>
      <c r="N30" s="14"/>
    </row>
    <row r="31" spans="1:14" ht="27" customHeight="1">
      <c r="A31" s="6">
        <v>28</v>
      </c>
      <c r="B31" s="28"/>
      <c r="C31" s="30"/>
      <c r="D31" s="30"/>
      <c r="E31" s="19" t="s">
        <v>115</v>
      </c>
      <c r="F31" s="8" t="s">
        <v>20</v>
      </c>
      <c r="G31" s="20" t="s">
        <v>116</v>
      </c>
      <c r="H31" s="9">
        <v>70</v>
      </c>
      <c r="I31" s="13">
        <f t="shared" si="3"/>
        <v>42</v>
      </c>
      <c r="J31" s="8" t="s">
        <v>117</v>
      </c>
      <c r="K31" s="13">
        <f t="shared" si="4"/>
        <v>35.64</v>
      </c>
      <c r="L31" s="13">
        <f t="shared" si="5"/>
        <v>77.64</v>
      </c>
      <c r="M31" s="8" t="s">
        <v>27</v>
      </c>
      <c r="N31" s="14"/>
    </row>
    <row r="32" spans="1:14" ht="27" customHeight="1">
      <c r="A32" s="6">
        <v>29</v>
      </c>
      <c r="B32" s="28"/>
      <c r="C32" s="30" t="s">
        <v>118</v>
      </c>
      <c r="D32" s="30" t="s">
        <v>27</v>
      </c>
      <c r="E32" s="19" t="s">
        <v>119</v>
      </c>
      <c r="F32" s="8" t="s">
        <v>20</v>
      </c>
      <c r="G32" s="20" t="s">
        <v>120</v>
      </c>
      <c r="H32" s="9">
        <v>68</v>
      </c>
      <c r="I32" s="13">
        <f t="shared" si="3"/>
        <v>40.8</v>
      </c>
      <c r="J32" s="8" t="s">
        <v>121</v>
      </c>
      <c r="K32" s="13">
        <f t="shared" si="4"/>
        <v>35.352</v>
      </c>
      <c r="L32" s="13">
        <f t="shared" si="5"/>
        <v>76.15199999999999</v>
      </c>
      <c r="M32" s="8" t="s">
        <v>23</v>
      </c>
      <c r="N32" s="14"/>
    </row>
    <row r="33" spans="1:14" ht="27" customHeight="1">
      <c r="A33" s="6">
        <v>30</v>
      </c>
      <c r="B33" s="29"/>
      <c r="C33" s="30"/>
      <c r="D33" s="30"/>
      <c r="E33" s="19" t="s">
        <v>122</v>
      </c>
      <c r="F33" s="8" t="s">
        <v>20</v>
      </c>
      <c r="G33" s="20" t="s">
        <v>123</v>
      </c>
      <c r="H33" s="9">
        <v>68</v>
      </c>
      <c r="I33" s="13">
        <f t="shared" si="3"/>
        <v>40.8</v>
      </c>
      <c r="J33" s="8" t="s">
        <v>124</v>
      </c>
      <c r="K33" s="13">
        <f t="shared" si="4"/>
        <v>35.256</v>
      </c>
      <c r="L33" s="13">
        <f t="shared" si="5"/>
        <v>76.056</v>
      </c>
      <c r="M33" s="8" t="s">
        <v>27</v>
      </c>
      <c r="N33" s="14"/>
    </row>
    <row r="34" spans="1:14" ht="27" customHeight="1">
      <c r="A34" s="6">
        <v>31</v>
      </c>
      <c r="B34" s="30" t="s">
        <v>125</v>
      </c>
      <c r="C34" s="30" t="s">
        <v>73</v>
      </c>
      <c r="D34" s="30" t="s">
        <v>27</v>
      </c>
      <c r="E34" s="19" t="s">
        <v>126</v>
      </c>
      <c r="F34" s="8" t="s">
        <v>20</v>
      </c>
      <c r="G34" s="20" t="s">
        <v>127</v>
      </c>
      <c r="H34" s="9">
        <v>86</v>
      </c>
      <c r="I34" s="13">
        <f t="shared" si="3"/>
        <v>51.6</v>
      </c>
      <c r="J34" s="8" t="s">
        <v>114</v>
      </c>
      <c r="K34" s="13">
        <f t="shared" si="4"/>
        <v>35.300000000000004</v>
      </c>
      <c r="L34" s="13">
        <f t="shared" si="5"/>
        <v>86.9</v>
      </c>
      <c r="M34" s="8" t="s">
        <v>23</v>
      </c>
      <c r="N34" s="14"/>
    </row>
    <row r="35" spans="1:14" ht="27" customHeight="1">
      <c r="A35" s="6">
        <v>32</v>
      </c>
      <c r="B35" s="30"/>
      <c r="C35" s="30"/>
      <c r="D35" s="30"/>
      <c r="E35" s="19" t="s">
        <v>128</v>
      </c>
      <c r="F35" s="8" t="s">
        <v>20</v>
      </c>
      <c r="G35" s="20" t="s">
        <v>129</v>
      </c>
      <c r="H35" s="9">
        <v>77</v>
      </c>
      <c r="I35" s="13">
        <f t="shared" si="3"/>
        <v>46.199999999999996</v>
      </c>
      <c r="J35" s="8" t="s">
        <v>130</v>
      </c>
      <c r="K35" s="13">
        <f t="shared" si="4"/>
        <v>33.852</v>
      </c>
      <c r="L35" s="13">
        <f t="shared" si="5"/>
        <v>80.05199999999999</v>
      </c>
      <c r="M35" s="8" t="s">
        <v>27</v>
      </c>
      <c r="N35" s="14"/>
    </row>
    <row r="36" spans="1:14" ht="27" customHeight="1">
      <c r="A36" s="6">
        <v>33</v>
      </c>
      <c r="B36" s="30"/>
      <c r="C36" s="30" t="s">
        <v>86</v>
      </c>
      <c r="D36" s="30" t="s">
        <v>35</v>
      </c>
      <c r="E36" s="19" t="s">
        <v>131</v>
      </c>
      <c r="F36" s="8" t="s">
        <v>20</v>
      </c>
      <c r="G36" s="20" t="s">
        <v>132</v>
      </c>
      <c r="H36" s="9">
        <v>75</v>
      </c>
      <c r="I36" s="13">
        <f t="shared" si="3"/>
        <v>45</v>
      </c>
      <c r="J36" s="8" t="s">
        <v>133</v>
      </c>
      <c r="K36" s="13">
        <f t="shared" si="4"/>
        <v>34.356</v>
      </c>
      <c r="L36" s="13">
        <f t="shared" si="5"/>
        <v>79.356</v>
      </c>
      <c r="M36" s="8" t="s">
        <v>23</v>
      </c>
      <c r="N36" s="14"/>
    </row>
    <row r="37" spans="1:14" ht="27" customHeight="1">
      <c r="A37" s="6">
        <v>34</v>
      </c>
      <c r="B37" s="30"/>
      <c r="C37" s="30"/>
      <c r="D37" s="30"/>
      <c r="E37" s="19" t="s">
        <v>134</v>
      </c>
      <c r="F37" s="8" t="s">
        <v>20</v>
      </c>
      <c r="G37" s="20" t="s">
        <v>135</v>
      </c>
      <c r="H37" s="9">
        <v>74</v>
      </c>
      <c r="I37" s="13">
        <f aca="true" t="shared" si="6" ref="I37:I48">H37*60%</f>
        <v>44.4</v>
      </c>
      <c r="J37" s="8" t="s">
        <v>136</v>
      </c>
      <c r="K37" s="13">
        <f aca="true" t="shared" si="7" ref="K37:K48">J37*40%</f>
        <v>34.68</v>
      </c>
      <c r="L37" s="13">
        <f aca="true" t="shared" si="8" ref="L37:L48">I37+K37</f>
        <v>79.08</v>
      </c>
      <c r="M37" s="8" t="s">
        <v>27</v>
      </c>
      <c r="N37" s="14"/>
    </row>
    <row r="38" spans="1:14" ht="27" customHeight="1">
      <c r="A38" s="6">
        <v>35</v>
      </c>
      <c r="B38" s="30"/>
      <c r="C38" s="30"/>
      <c r="D38" s="30"/>
      <c r="E38" s="19" t="s">
        <v>137</v>
      </c>
      <c r="F38" s="8" t="s">
        <v>20</v>
      </c>
      <c r="G38" s="20" t="s">
        <v>138</v>
      </c>
      <c r="H38" s="9">
        <v>75</v>
      </c>
      <c r="I38" s="13">
        <f t="shared" si="6"/>
        <v>45</v>
      </c>
      <c r="J38" s="8" t="s">
        <v>139</v>
      </c>
      <c r="K38" s="13">
        <f t="shared" si="7"/>
        <v>33.724000000000004</v>
      </c>
      <c r="L38" s="13">
        <f t="shared" si="8"/>
        <v>78.724</v>
      </c>
      <c r="M38" s="8" t="s">
        <v>31</v>
      </c>
      <c r="N38" s="14"/>
    </row>
    <row r="39" spans="1:14" ht="27" customHeight="1">
      <c r="A39" s="6">
        <v>36</v>
      </c>
      <c r="B39" s="30"/>
      <c r="C39" s="30"/>
      <c r="D39" s="30"/>
      <c r="E39" s="19" t="s">
        <v>140</v>
      </c>
      <c r="F39" s="8" t="s">
        <v>20</v>
      </c>
      <c r="G39" s="20" t="s">
        <v>141</v>
      </c>
      <c r="H39" s="9">
        <v>72</v>
      </c>
      <c r="I39" s="13">
        <f t="shared" si="6"/>
        <v>43.199999999999996</v>
      </c>
      <c r="J39" s="8" t="s">
        <v>142</v>
      </c>
      <c r="K39" s="13">
        <f t="shared" si="7"/>
        <v>35.228</v>
      </c>
      <c r="L39" s="13">
        <f t="shared" si="8"/>
        <v>78.428</v>
      </c>
      <c r="M39" s="8" t="s">
        <v>35</v>
      </c>
      <c r="N39" s="14"/>
    </row>
    <row r="40" spans="1:14" ht="27" customHeight="1">
      <c r="A40" s="6">
        <v>37</v>
      </c>
      <c r="B40" s="30"/>
      <c r="C40" s="7" t="s">
        <v>143</v>
      </c>
      <c r="D40" s="7" t="s">
        <v>23</v>
      </c>
      <c r="E40" s="11" t="s">
        <v>144</v>
      </c>
      <c r="F40" s="11" t="s">
        <v>20</v>
      </c>
      <c r="G40" s="9">
        <v>43282601805</v>
      </c>
      <c r="H40" s="9">
        <v>73</v>
      </c>
      <c r="I40" s="13">
        <f t="shared" si="6"/>
        <v>43.8</v>
      </c>
      <c r="J40" s="8" t="s">
        <v>145</v>
      </c>
      <c r="K40" s="13">
        <f t="shared" si="7"/>
        <v>34.404</v>
      </c>
      <c r="L40" s="13">
        <f t="shared" si="8"/>
        <v>78.20400000000001</v>
      </c>
      <c r="M40" s="8" t="s">
        <v>23</v>
      </c>
      <c r="N40" s="15"/>
    </row>
    <row r="41" spans="1:14" ht="27" customHeight="1">
      <c r="A41" s="6">
        <v>38</v>
      </c>
      <c r="B41" s="30"/>
      <c r="C41" s="30" t="s">
        <v>146</v>
      </c>
      <c r="D41" s="30" t="s">
        <v>27</v>
      </c>
      <c r="E41" s="19" t="s">
        <v>147</v>
      </c>
      <c r="F41" s="11" t="s">
        <v>20</v>
      </c>
      <c r="G41" s="20" t="s">
        <v>148</v>
      </c>
      <c r="H41" s="9">
        <v>71</v>
      </c>
      <c r="I41" s="13">
        <f t="shared" si="6"/>
        <v>42.6</v>
      </c>
      <c r="J41" s="8" t="s">
        <v>149</v>
      </c>
      <c r="K41" s="13">
        <f t="shared" si="7"/>
        <v>35.516000000000005</v>
      </c>
      <c r="L41" s="13">
        <f t="shared" si="8"/>
        <v>78.11600000000001</v>
      </c>
      <c r="M41" s="8" t="s">
        <v>23</v>
      </c>
      <c r="N41" s="14"/>
    </row>
    <row r="42" spans="1:14" ht="27" customHeight="1">
      <c r="A42" s="6">
        <v>39</v>
      </c>
      <c r="B42" s="30"/>
      <c r="C42" s="30"/>
      <c r="D42" s="30"/>
      <c r="E42" s="19" t="s">
        <v>150</v>
      </c>
      <c r="F42" s="11" t="s">
        <v>20</v>
      </c>
      <c r="G42" s="20" t="s">
        <v>151</v>
      </c>
      <c r="H42" s="9">
        <v>71</v>
      </c>
      <c r="I42" s="13">
        <f t="shared" si="6"/>
        <v>42.6</v>
      </c>
      <c r="J42" s="8" t="s">
        <v>152</v>
      </c>
      <c r="K42" s="13">
        <f t="shared" si="7"/>
        <v>33.827999999999996</v>
      </c>
      <c r="L42" s="13">
        <f t="shared" si="8"/>
        <v>76.428</v>
      </c>
      <c r="M42" s="8" t="s">
        <v>27</v>
      </c>
      <c r="N42" s="14"/>
    </row>
    <row r="43" spans="1:14" ht="27" customHeight="1">
      <c r="A43" s="6">
        <v>40</v>
      </c>
      <c r="B43" s="30"/>
      <c r="C43" s="30" t="s">
        <v>99</v>
      </c>
      <c r="D43" s="30" t="s">
        <v>27</v>
      </c>
      <c r="E43" s="19" t="s">
        <v>153</v>
      </c>
      <c r="F43" s="11" t="s">
        <v>20</v>
      </c>
      <c r="G43" s="10">
        <v>43282601822</v>
      </c>
      <c r="H43" s="9">
        <v>70</v>
      </c>
      <c r="I43" s="13">
        <f t="shared" si="6"/>
        <v>42</v>
      </c>
      <c r="J43" s="8" t="s">
        <v>154</v>
      </c>
      <c r="K43" s="13">
        <f t="shared" si="7"/>
        <v>34.344</v>
      </c>
      <c r="L43" s="13">
        <f t="shared" si="8"/>
        <v>76.344</v>
      </c>
      <c r="M43" s="8" t="s">
        <v>23</v>
      </c>
      <c r="N43" s="14"/>
    </row>
    <row r="44" spans="1:14" ht="27" customHeight="1">
      <c r="A44" s="6">
        <v>41</v>
      </c>
      <c r="B44" s="30"/>
      <c r="C44" s="30"/>
      <c r="D44" s="30"/>
      <c r="E44" s="21" t="s">
        <v>155</v>
      </c>
      <c r="F44" s="11" t="s">
        <v>20</v>
      </c>
      <c r="G44" s="12">
        <v>43282601824</v>
      </c>
      <c r="H44" s="9">
        <v>87</v>
      </c>
      <c r="I44" s="13">
        <f t="shared" si="6"/>
        <v>52.199999999999996</v>
      </c>
      <c r="J44" s="8" t="s">
        <v>156</v>
      </c>
      <c r="K44" s="13">
        <f t="shared" si="7"/>
        <v>36.888</v>
      </c>
      <c r="L44" s="13">
        <f t="shared" si="8"/>
        <v>89.088</v>
      </c>
      <c r="M44" s="8" t="s">
        <v>27</v>
      </c>
      <c r="N44" s="14"/>
    </row>
    <row r="45" spans="1:14" ht="27" customHeight="1">
      <c r="A45" s="6">
        <v>42</v>
      </c>
      <c r="B45" s="30"/>
      <c r="C45" s="30" t="s">
        <v>105</v>
      </c>
      <c r="D45" s="30" t="s">
        <v>27</v>
      </c>
      <c r="E45" s="19" t="s">
        <v>157</v>
      </c>
      <c r="F45" s="11" t="s">
        <v>103</v>
      </c>
      <c r="G45" s="20" t="s">
        <v>158</v>
      </c>
      <c r="H45" s="9">
        <v>82</v>
      </c>
      <c r="I45" s="13">
        <f t="shared" si="6"/>
        <v>49.199999999999996</v>
      </c>
      <c r="J45" s="8" t="s">
        <v>159</v>
      </c>
      <c r="K45" s="13">
        <f t="shared" si="7"/>
        <v>34.696</v>
      </c>
      <c r="L45" s="13">
        <f t="shared" si="8"/>
        <v>83.89599999999999</v>
      </c>
      <c r="M45" s="8" t="s">
        <v>23</v>
      </c>
      <c r="N45" s="14"/>
    </row>
    <row r="46" spans="1:14" ht="27" customHeight="1">
      <c r="A46" s="6">
        <v>43</v>
      </c>
      <c r="B46" s="30"/>
      <c r="C46" s="30"/>
      <c r="D46" s="30"/>
      <c r="E46" s="19" t="s">
        <v>160</v>
      </c>
      <c r="F46" s="11" t="s">
        <v>103</v>
      </c>
      <c r="G46" s="20" t="s">
        <v>161</v>
      </c>
      <c r="H46" s="9">
        <v>82</v>
      </c>
      <c r="I46" s="13">
        <f t="shared" si="6"/>
        <v>49.199999999999996</v>
      </c>
      <c r="J46" s="8" t="s">
        <v>162</v>
      </c>
      <c r="K46" s="13">
        <f t="shared" si="7"/>
        <v>34.61600000000001</v>
      </c>
      <c r="L46" s="13">
        <f t="shared" si="8"/>
        <v>83.816</v>
      </c>
      <c r="M46" s="8" t="s">
        <v>27</v>
      </c>
      <c r="N46" s="14"/>
    </row>
    <row r="47" spans="1:14" ht="27" customHeight="1">
      <c r="A47" s="6">
        <v>44</v>
      </c>
      <c r="B47" s="30"/>
      <c r="C47" s="30" t="s">
        <v>111</v>
      </c>
      <c r="D47" s="30" t="s">
        <v>27</v>
      </c>
      <c r="E47" s="19" t="s">
        <v>163</v>
      </c>
      <c r="F47" s="11" t="s">
        <v>20</v>
      </c>
      <c r="G47" s="10">
        <v>43282601911</v>
      </c>
      <c r="H47" s="9">
        <v>82</v>
      </c>
      <c r="I47" s="13">
        <f t="shared" si="6"/>
        <v>49.199999999999996</v>
      </c>
      <c r="J47" s="8" t="s">
        <v>164</v>
      </c>
      <c r="K47" s="13">
        <f t="shared" si="7"/>
        <v>34.544000000000004</v>
      </c>
      <c r="L47" s="13">
        <f t="shared" si="8"/>
        <v>83.744</v>
      </c>
      <c r="M47" s="8" t="s">
        <v>23</v>
      </c>
      <c r="N47" s="14"/>
    </row>
    <row r="48" spans="1:14" ht="27" customHeight="1">
      <c r="A48" s="6">
        <v>45</v>
      </c>
      <c r="B48" s="30"/>
      <c r="C48" s="30"/>
      <c r="D48" s="30"/>
      <c r="E48" s="21" t="s">
        <v>165</v>
      </c>
      <c r="F48" s="11" t="s">
        <v>20</v>
      </c>
      <c r="G48" s="12">
        <v>43282601912</v>
      </c>
      <c r="H48" s="9">
        <v>83</v>
      </c>
      <c r="I48" s="13">
        <f t="shared" si="6"/>
        <v>49.8</v>
      </c>
      <c r="J48" s="8" t="s">
        <v>166</v>
      </c>
      <c r="K48" s="13">
        <f t="shared" si="7"/>
        <v>33.592000000000006</v>
      </c>
      <c r="L48" s="13">
        <f t="shared" si="8"/>
        <v>83.392</v>
      </c>
      <c r="M48" s="8" t="s">
        <v>27</v>
      </c>
      <c r="N48" s="14"/>
    </row>
    <row r="49" spans="1:14" ht="24.75" customHeight="1">
      <c r="A49" s="6">
        <v>46</v>
      </c>
      <c r="B49" s="31" t="s">
        <v>167</v>
      </c>
      <c r="C49" s="30" t="s">
        <v>60</v>
      </c>
      <c r="D49" s="30" t="s">
        <v>31</v>
      </c>
      <c r="E49" s="19" t="s">
        <v>168</v>
      </c>
      <c r="F49" s="11" t="s">
        <v>20</v>
      </c>
      <c r="G49" s="20" t="s">
        <v>169</v>
      </c>
      <c r="H49" s="9">
        <v>80</v>
      </c>
      <c r="I49" s="13">
        <f>H49*60%</f>
        <v>48</v>
      </c>
      <c r="J49" s="8" t="s">
        <v>170</v>
      </c>
      <c r="K49" s="13">
        <f>J49*40%</f>
        <v>34.32</v>
      </c>
      <c r="L49" s="13">
        <f>I49+K49</f>
        <v>82.32</v>
      </c>
      <c r="M49" s="8" t="s">
        <v>23</v>
      </c>
      <c r="N49" s="14"/>
    </row>
    <row r="50" spans="1:14" ht="24.75" customHeight="1">
      <c r="A50" s="6">
        <v>47</v>
      </c>
      <c r="B50" s="31"/>
      <c r="C50" s="30"/>
      <c r="D50" s="30"/>
      <c r="E50" s="19" t="s">
        <v>171</v>
      </c>
      <c r="F50" s="11" t="s">
        <v>20</v>
      </c>
      <c r="G50" s="20" t="s">
        <v>172</v>
      </c>
      <c r="H50" s="9">
        <v>81</v>
      </c>
      <c r="I50" s="13">
        <f>H50*60%</f>
        <v>48.6</v>
      </c>
      <c r="J50" s="8" t="s">
        <v>173</v>
      </c>
      <c r="K50" s="13">
        <f>J50*40%</f>
        <v>33.408</v>
      </c>
      <c r="L50" s="13">
        <f>I50+K50</f>
        <v>82.00800000000001</v>
      </c>
      <c r="M50" s="8" t="s">
        <v>27</v>
      </c>
      <c r="N50" s="14"/>
    </row>
    <row r="51" spans="1:14" ht="24.75" customHeight="1">
      <c r="A51" s="6">
        <v>48</v>
      </c>
      <c r="B51" s="31"/>
      <c r="C51" s="30"/>
      <c r="D51" s="30"/>
      <c r="E51" s="19" t="s">
        <v>174</v>
      </c>
      <c r="F51" s="11" t="s">
        <v>20</v>
      </c>
      <c r="G51" s="20" t="s">
        <v>175</v>
      </c>
      <c r="H51" s="9">
        <v>75</v>
      </c>
      <c r="I51" s="13">
        <f>H51*60%</f>
        <v>45</v>
      </c>
      <c r="J51" s="8" t="s">
        <v>176</v>
      </c>
      <c r="K51" s="13">
        <f>J51*40%</f>
        <v>36.408</v>
      </c>
      <c r="L51" s="13">
        <f>I51+K51</f>
        <v>81.408</v>
      </c>
      <c r="M51" s="8" t="s">
        <v>31</v>
      </c>
      <c r="N51" s="14"/>
    </row>
    <row r="52" spans="1:14" ht="24.75" customHeight="1">
      <c r="A52" s="6">
        <v>49</v>
      </c>
      <c r="B52" s="31"/>
      <c r="C52" s="7" t="s">
        <v>73</v>
      </c>
      <c r="D52" s="7" t="s">
        <v>23</v>
      </c>
      <c r="E52" s="19" t="s">
        <v>177</v>
      </c>
      <c r="F52" s="11" t="s">
        <v>20</v>
      </c>
      <c r="G52" s="9">
        <v>43282602001</v>
      </c>
      <c r="H52" s="9">
        <v>76</v>
      </c>
      <c r="I52" s="13">
        <f>H52*60%</f>
        <v>45.6</v>
      </c>
      <c r="J52" s="8" t="s">
        <v>178</v>
      </c>
      <c r="K52" s="13">
        <f>J52*40%</f>
        <v>35.064</v>
      </c>
      <c r="L52" s="13">
        <f>I52+K52</f>
        <v>80.664</v>
      </c>
      <c r="M52" s="8" t="s">
        <v>23</v>
      </c>
      <c r="N52" s="14"/>
    </row>
    <row r="53" spans="1:14" ht="24.75" customHeight="1">
      <c r="A53" s="6">
        <v>50</v>
      </c>
      <c r="B53" s="31"/>
      <c r="C53" s="7" t="s">
        <v>179</v>
      </c>
      <c r="D53" s="7" t="s">
        <v>23</v>
      </c>
      <c r="E53" s="19" t="s">
        <v>180</v>
      </c>
      <c r="F53" s="11" t="s">
        <v>20</v>
      </c>
      <c r="G53" s="20" t="s">
        <v>181</v>
      </c>
      <c r="H53" s="9">
        <v>76</v>
      </c>
      <c r="I53" s="13">
        <f>H53*60%</f>
        <v>45.6</v>
      </c>
      <c r="J53" s="8" t="s">
        <v>170</v>
      </c>
      <c r="K53" s="13">
        <f>J53*40%</f>
        <v>34.32</v>
      </c>
      <c r="L53" s="13">
        <f>I53+K53</f>
        <v>79.92</v>
      </c>
      <c r="M53" s="8" t="s">
        <v>23</v>
      </c>
      <c r="N53" s="14"/>
    </row>
    <row r="54" spans="1:14" ht="24.75" customHeight="1">
      <c r="A54" s="6">
        <v>51</v>
      </c>
      <c r="B54" s="31"/>
      <c r="C54" s="30" t="s">
        <v>86</v>
      </c>
      <c r="D54" s="30" t="s">
        <v>35</v>
      </c>
      <c r="E54" s="19" t="s">
        <v>182</v>
      </c>
      <c r="F54" s="11" t="s">
        <v>103</v>
      </c>
      <c r="G54" s="20" t="s">
        <v>183</v>
      </c>
      <c r="H54" s="9">
        <v>75</v>
      </c>
      <c r="I54" s="13">
        <f aca="true" t="shared" si="9" ref="I54:I67">H54*60%</f>
        <v>45</v>
      </c>
      <c r="J54" s="8" t="s">
        <v>184</v>
      </c>
      <c r="K54" s="13">
        <f aca="true" t="shared" si="10" ref="K54:K67">J54*40%</f>
        <v>36.532000000000004</v>
      </c>
      <c r="L54" s="13">
        <f aca="true" t="shared" si="11" ref="L54:L67">I54+K54</f>
        <v>81.53200000000001</v>
      </c>
      <c r="M54" s="8" t="s">
        <v>23</v>
      </c>
      <c r="N54" s="14"/>
    </row>
    <row r="55" spans="1:14" ht="24.75" customHeight="1">
      <c r="A55" s="6">
        <v>52</v>
      </c>
      <c r="B55" s="31"/>
      <c r="C55" s="30"/>
      <c r="D55" s="30"/>
      <c r="E55" s="19" t="s">
        <v>185</v>
      </c>
      <c r="F55" s="11" t="s">
        <v>103</v>
      </c>
      <c r="G55" s="20" t="s">
        <v>186</v>
      </c>
      <c r="H55" s="9">
        <v>75</v>
      </c>
      <c r="I55" s="13">
        <f t="shared" si="9"/>
        <v>45</v>
      </c>
      <c r="J55" s="8" t="s">
        <v>187</v>
      </c>
      <c r="K55" s="13">
        <f t="shared" si="10"/>
        <v>36.488</v>
      </c>
      <c r="L55" s="13">
        <f t="shared" si="11"/>
        <v>81.488</v>
      </c>
      <c r="M55" s="8" t="s">
        <v>27</v>
      </c>
      <c r="N55" s="14"/>
    </row>
    <row r="56" spans="1:14" ht="24.75" customHeight="1">
      <c r="A56" s="6">
        <v>53</v>
      </c>
      <c r="B56" s="31"/>
      <c r="C56" s="30"/>
      <c r="D56" s="30"/>
      <c r="E56" s="19" t="s">
        <v>188</v>
      </c>
      <c r="F56" s="11" t="s">
        <v>20</v>
      </c>
      <c r="G56" s="20" t="s">
        <v>189</v>
      </c>
      <c r="H56" s="9">
        <v>74</v>
      </c>
      <c r="I56" s="13">
        <f t="shared" si="9"/>
        <v>44.4</v>
      </c>
      <c r="J56" s="8" t="s">
        <v>190</v>
      </c>
      <c r="K56" s="13">
        <f t="shared" si="10"/>
        <v>36.668</v>
      </c>
      <c r="L56" s="13">
        <f t="shared" si="11"/>
        <v>81.068</v>
      </c>
      <c r="M56" s="8" t="s">
        <v>31</v>
      </c>
      <c r="N56" s="14"/>
    </row>
    <row r="57" spans="1:14" ht="24.75" customHeight="1">
      <c r="A57" s="6">
        <v>54</v>
      </c>
      <c r="B57" s="31"/>
      <c r="C57" s="30"/>
      <c r="D57" s="30"/>
      <c r="E57" s="21" t="s">
        <v>191</v>
      </c>
      <c r="F57" s="11" t="s">
        <v>20</v>
      </c>
      <c r="G57" s="21" t="s">
        <v>192</v>
      </c>
      <c r="H57" s="9">
        <v>73</v>
      </c>
      <c r="I57" s="13">
        <f t="shared" si="9"/>
        <v>43.8</v>
      </c>
      <c r="J57" s="8" t="s">
        <v>193</v>
      </c>
      <c r="K57" s="13">
        <f t="shared" si="10"/>
        <v>36.448</v>
      </c>
      <c r="L57" s="13">
        <f t="shared" si="11"/>
        <v>80.24799999999999</v>
      </c>
      <c r="M57" s="8" t="s">
        <v>35</v>
      </c>
      <c r="N57" s="14"/>
    </row>
    <row r="58" spans="1:14" ht="24.75" customHeight="1">
      <c r="A58" s="6">
        <v>55</v>
      </c>
      <c r="B58" s="31"/>
      <c r="C58" s="7" t="s">
        <v>194</v>
      </c>
      <c r="D58" s="7" t="s">
        <v>23</v>
      </c>
      <c r="E58" s="19" t="s">
        <v>195</v>
      </c>
      <c r="F58" s="11" t="s">
        <v>20</v>
      </c>
      <c r="G58" s="20" t="s">
        <v>196</v>
      </c>
      <c r="H58" s="9">
        <v>70</v>
      </c>
      <c r="I58" s="13">
        <f t="shared" si="9"/>
        <v>42</v>
      </c>
      <c r="J58" s="8" t="s">
        <v>197</v>
      </c>
      <c r="K58" s="13">
        <f t="shared" si="10"/>
        <v>35.824000000000005</v>
      </c>
      <c r="L58" s="13">
        <f t="shared" si="11"/>
        <v>77.82400000000001</v>
      </c>
      <c r="M58" s="8" t="s">
        <v>23</v>
      </c>
      <c r="N58" s="14"/>
    </row>
    <row r="59" spans="1:14" ht="24.75" customHeight="1">
      <c r="A59" s="6">
        <v>56</v>
      </c>
      <c r="B59" s="31"/>
      <c r="C59" s="30" t="s">
        <v>143</v>
      </c>
      <c r="D59" s="30" t="s">
        <v>27</v>
      </c>
      <c r="E59" s="19" t="s">
        <v>198</v>
      </c>
      <c r="F59" s="11" t="s">
        <v>20</v>
      </c>
      <c r="G59" s="20" t="s">
        <v>199</v>
      </c>
      <c r="H59" s="9">
        <v>63</v>
      </c>
      <c r="I59" s="13">
        <f t="shared" si="9"/>
        <v>37.8</v>
      </c>
      <c r="J59" s="8" t="s">
        <v>200</v>
      </c>
      <c r="K59" s="13">
        <f t="shared" si="10"/>
        <v>36.776</v>
      </c>
      <c r="L59" s="13">
        <f t="shared" si="11"/>
        <v>74.576</v>
      </c>
      <c r="M59" s="8" t="s">
        <v>23</v>
      </c>
      <c r="N59" s="14"/>
    </row>
    <row r="60" spans="1:14" ht="24.75" customHeight="1">
      <c r="A60" s="6">
        <v>57</v>
      </c>
      <c r="B60" s="31"/>
      <c r="C60" s="30"/>
      <c r="D60" s="30"/>
      <c r="E60" s="19" t="s">
        <v>201</v>
      </c>
      <c r="F60" s="11" t="s">
        <v>20</v>
      </c>
      <c r="G60" s="20" t="s">
        <v>202</v>
      </c>
      <c r="H60" s="9">
        <v>59</v>
      </c>
      <c r="I60" s="13">
        <f t="shared" si="9"/>
        <v>35.4</v>
      </c>
      <c r="J60" s="8" t="s">
        <v>203</v>
      </c>
      <c r="K60" s="13">
        <f t="shared" si="10"/>
        <v>31.888</v>
      </c>
      <c r="L60" s="13">
        <f t="shared" si="11"/>
        <v>67.288</v>
      </c>
      <c r="M60" s="8" t="s">
        <v>27</v>
      </c>
      <c r="N60" s="14"/>
    </row>
    <row r="61" spans="1:14" ht="24.75" customHeight="1">
      <c r="A61" s="6">
        <v>58</v>
      </c>
      <c r="B61" s="31"/>
      <c r="C61" s="7" t="s">
        <v>204</v>
      </c>
      <c r="D61" s="7" t="s">
        <v>23</v>
      </c>
      <c r="E61" s="19" t="s">
        <v>205</v>
      </c>
      <c r="F61" s="11" t="s">
        <v>20</v>
      </c>
      <c r="G61" s="20" t="s">
        <v>206</v>
      </c>
      <c r="H61" s="9">
        <v>57</v>
      </c>
      <c r="I61" s="13">
        <f t="shared" si="9"/>
        <v>34.199999999999996</v>
      </c>
      <c r="J61" s="8" t="s">
        <v>207</v>
      </c>
      <c r="K61" s="13">
        <f t="shared" si="10"/>
        <v>31.312</v>
      </c>
      <c r="L61" s="13">
        <f t="shared" si="11"/>
        <v>65.512</v>
      </c>
      <c r="M61" s="8" t="s">
        <v>23</v>
      </c>
      <c r="N61" s="14"/>
    </row>
    <row r="62" spans="1:14" ht="24.75" customHeight="1">
      <c r="A62" s="6">
        <v>59</v>
      </c>
      <c r="B62" s="31"/>
      <c r="C62" s="7" t="s">
        <v>208</v>
      </c>
      <c r="D62" s="7" t="s">
        <v>23</v>
      </c>
      <c r="E62" s="19" t="s">
        <v>209</v>
      </c>
      <c r="F62" s="11" t="s">
        <v>20</v>
      </c>
      <c r="G62" s="20" t="s">
        <v>210</v>
      </c>
      <c r="H62" s="9">
        <v>55</v>
      </c>
      <c r="I62" s="13">
        <f t="shared" si="9"/>
        <v>33</v>
      </c>
      <c r="J62" s="8" t="s">
        <v>211</v>
      </c>
      <c r="K62" s="13">
        <f t="shared" si="10"/>
        <v>30.024</v>
      </c>
      <c r="L62" s="13">
        <f t="shared" si="11"/>
        <v>63.024</v>
      </c>
      <c r="M62" s="8" t="s">
        <v>23</v>
      </c>
      <c r="N62" s="14"/>
    </row>
    <row r="63" spans="1:14" ht="24.75" customHeight="1">
      <c r="A63" s="6">
        <v>60</v>
      </c>
      <c r="B63" s="31"/>
      <c r="C63" s="30" t="s">
        <v>146</v>
      </c>
      <c r="D63" s="30" t="s">
        <v>27</v>
      </c>
      <c r="E63" s="19" t="s">
        <v>212</v>
      </c>
      <c r="F63" s="11" t="s">
        <v>20</v>
      </c>
      <c r="G63" s="20" t="s">
        <v>213</v>
      </c>
      <c r="H63" s="9">
        <v>79</v>
      </c>
      <c r="I63" s="13">
        <f t="shared" si="9"/>
        <v>47.4</v>
      </c>
      <c r="J63" s="8" t="s">
        <v>79</v>
      </c>
      <c r="K63" s="13">
        <f t="shared" si="10"/>
        <v>35.024</v>
      </c>
      <c r="L63" s="13">
        <f t="shared" si="11"/>
        <v>82.424</v>
      </c>
      <c r="M63" s="8" t="s">
        <v>23</v>
      </c>
      <c r="N63" s="14"/>
    </row>
    <row r="64" spans="1:14" ht="24.75" customHeight="1">
      <c r="A64" s="6">
        <v>61</v>
      </c>
      <c r="B64" s="31"/>
      <c r="C64" s="30"/>
      <c r="D64" s="30"/>
      <c r="E64" s="19" t="s">
        <v>214</v>
      </c>
      <c r="F64" s="11" t="s">
        <v>103</v>
      </c>
      <c r="G64" s="20" t="s">
        <v>215</v>
      </c>
      <c r="H64" s="9">
        <v>75</v>
      </c>
      <c r="I64" s="13">
        <f t="shared" si="9"/>
        <v>45</v>
      </c>
      <c r="J64" s="8" t="s">
        <v>216</v>
      </c>
      <c r="K64" s="13">
        <f t="shared" si="10"/>
        <v>35.344</v>
      </c>
      <c r="L64" s="13">
        <f t="shared" si="11"/>
        <v>80.344</v>
      </c>
      <c r="M64" s="8" t="s">
        <v>27</v>
      </c>
      <c r="N64" s="14"/>
    </row>
    <row r="65" spans="1:14" ht="24.75" customHeight="1">
      <c r="A65" s="6">
        <v>62</v>
      </c>
      <c r="B65" s="31"/>
      <c r="C65" s="7" t="s">
        <v>217</v>
      </c>
      <c r="D65" s="7" t="s">
        <v>23</v>
      </c>
      <c r="E65" s="19" t="s">
        <v>218</v>
      </c>
      <c r="F65" s="11" t="s">
        <v>103</v>
      </c>
      <c r="G65" s="20" t="s">
        <v>219</v>
      </c>
      <c r="H65" s="9">
        <v>74</v>
      </c>
      <c r="I65" s="13">
        <f t="shared" si="9"/>
        <v>44.4</v>
      </c>
      <c r="J65" s="8" t="s">
        <v>220</v>
      </c>
      <c r="K65" s="13">
        <f t="shared" si="10"/>
        <v>31.988</v>
      </c>
      <c r="L65" s="13">
        <f t="shared" si="11"/>
        <v>76.388</v>
      </c>
      <c r="M65" s="8" t="s">
        <v>23</v>
      </c>
      <c r="N65" s="14"/>
    </row>
    <row r="66" spans="1:14" ht="24.75" customHeight="1">
      <c r="A66" s="6">
        <v>63</v>
      </c>
      <c r="B66" s="32" t="s">
        <v>221</v>
      </c>
      <c r="C66" s="30" t="s">
        <v>60</v>
      </c>
      <c r="D66" s="30" t="s">
        <v>27</v>
      </c>
      <c r="E66" s="19" t="s">
        <v>222</v>
      </c>
      <c r="F66" s="8" t="s">
        <v>20</v>
      </c>
      <c r="G66" s="20" t="s">
        <v>223</v>
      </c>
      <c r="H66" s="9">
        <v>67</v>
      </c>
      <c r="I66" s="13">
        <f t="shared" si="9"/>
        <v>40.199999999999996</v>
      </c>
      <c r="J66" s="8" t="s">
        <v>224</v>
      </c>
      <c r="K66" s="13">
        <f t="shared" si="10"/>
        <v>35.796</v>
      </c>
      <c r="L66" s="13">
        <f t="shared" si="11"/>
        <v>75.996</v>
      </c>
      <c r="M66" s="8" t="s">
        <v>23</v>
      </c>
      <c r="N66" s="14"/>
    </row>
    <row r="67" spans="1:14" ht="24.75" customHeight="1">
      <c r="A67" s="6">
        <v>64</v>
      </c>
      <c r="B67" s="33"/>
      <c r="C67" s="30"/>
      <c r="D67" s="30"/>
      <c r="E67" s="19" t="s">
        <v>225</v>
      </c>
      <c r="F67" s="8" t="s">
        <v>20</v>
      </c>
      <c r="G67" s="20" t="s">
        <v>226</v>
      </c>
      <c r="H67" s="9">
        <v>64</v>
      </c>
      <c r="I67" s="13">
        <f t="shared" si="9"/>
        <v>38.4</v>
      </c>
      <c r="J67" s="8" t="s">
        <v>227</v>
      </c>
      <c r="K67" s="13">
        <f t="shared" si="10"/>
        <v>36.016000000000005</v>
      </c>
      <c r="L67" s="13">
        <f t="shared" si="11"/>
        <v>74.416</v>
      </c>
      <c r="M67" s="8" t="s">
        <v>27</v>
      </c>
      <c r="N67" s="14"/>
    </row>
    <row r="68" spans="1:14" ht="24.75" customHeight="1">
      <c r="A68" s="6">
        <v>65</v>
      </c>
      <c r="B68" s="33"/>
      <c r="C68" s="30" t="s">
        <v>73</v>
      </c>
      <c r="D68" s="30" t="s">
        <v>27</v>
      </c>
      <c r="E68" s="19" t="s">
        <v>228</v>
      </c>
      <c r="F68" s="8" t="s">
        <v>20</v>
      </c>
      <c r="G68" s="20" t="s">
        <v>229</v>
      </c>
      <c r="H68" s="9">
        <v>75</v>
      </c>
      <c r="I68" s="13">
        <f aca="true" t="shared" si="12" ref="I68:I82">H68*60%</f>
        <v>45</v>
      </c>
      <c r="J68" s="8" t="s">
        <v>230</v>
      </c>
      <c r="K68" s="13">
        <f aca="true" t="shared" si="13" ref="K68:K82">J68*40%</f>
        <v>33.94</v>
      </c>
      <c r="L68" s="13">
        <f aca="true" t="shared" si="14" ref="L68:L82">I68+K68</f>
        <v>78.94</v>
      </c>
      <c r="M68" s="8" t="s">
        <v>23</v>
      </c>
      <c r="N68" s="14"/>
    </row>
    <row r="69" spans="1:14" ht="24.75" customHeight="1">
      <c r="A69" s="6">
        <v>66</v>
      </c>
      <c r="B69" s="33"/>
      <c r="C69" s="30"/>
      <c r="D69" s="30"/>
      <c r="E69" s="19" t="s">
        <v>231</v>
      </c>
      <c r="F69" s="8" t="s">
        <v>103</v>
      </c>
      <c r="G69" s="20" t="s">
        <v>232</v>
      </c>
      <c r="H69" s="9">
        <v>74</v>
      </c>
      <c r="I69" s="13">
        <f t="shared" si="12"/>
        <v>44.4</v>
      </c>
      <c r="J69" s="8" t="s">
        <v>233</v>
      </c>
      <c r="K69" s="13">
        <f t="shared" si="13"/>
        <v>34.232</v>
      </c>
      <c r="L69" s="13">
        <f t="shared" si="14"/>
        <v>78.632</v>
      </c>
      <c r="M69" s="8" t="s">
        <v>27</v>
      </c>
      <c r="N69" s="14"/>
    </row>
    <row r="70" spans="1:14" ht="24.75" customHeight="1">
      <c r="A70" s="6">
        <v>67</v>
      </c>
      <c r="B70" s="33"/>
      <c r="C70" s="30" t="s">
        <v>86</v>
      </c>
      <c r="D70" s="30" t="s">
        <v>35</v>
      </c>
      <c r="E70" s="19" t="s">
        <v>234</v>
      </c>
      <c r="F70" s="8" t="s">
        <v>20</v>
      </c>
      <c r="G70" s="20" t="s">
        <v>235</v>
      </c>
      <c r="H70" s="9">
        <v>67</v>
      </c>
      <c r="I70" s="13">
        <f t="shared" si="12"/>
        <v>40.199999999999996</v>
      </c>
      <c r="J70" s="8" t="s">
        <v>236</v>
      </c>
      <c r="K70" s="13">
        <f t="shared" si="13"/>
        <v>34.86000000000001</v>
      </c>
      <c r="L70" s="13">
        <f t="shared" si="14"/>
        <v>75.06</v>
      </c>
      <c r="M70" s="8" t="s">
        <v>23</v>
      </c>
      <c r="N70" s="14"/>
    </row>
    <row r="71" spans="1:14" ht="24.75" customHeight="1">
      <c r="A71" s="6">
        <v>68</v>
      </c>
      <c r="B71" s="33"/>
      <c r="C71" s="30"/>
      <c r="D71" s="30"/>
      <c r="E71" s="19" t="s">
        <v>237</v>
      </c>
      <c r="F71" s="8" t="s">
        <v>20</v>
      </c>
      <c r="G71" s="20" t="s">
        <v>238</v>
      </c>
      <c r="H71" s="9">
        <v>67</v>
      </c>
      <c r="I71" s="13">
        <f t="shared" si="12"/>
        <v>40.199999999999996</v>
      </c>
      <c r="J71" s="8" t="s">
        <v>239</v>
      </c>
      <c r="K71" s="13">
        <f t="shared" si="13"/>
        <v>33.04</v>
      </c>
      <c r="L71" s="13">
        <f t="shared" si="14"/>
        <v>73.24</v>
      </c>
      <c r="M71" s="8" t="s">
        <v>27</v>
      </c>
      <c r="N71" s="14"/>
    </row>
    <row r="72" spans="1:14" ht="24.75" customHeight="1">
      <c r="A72" s="6">
        <v>69</v>
      </c>
      <c r="B72" s="33"/>
      <c r="C72" s="30"/>
      <c r="D72" s="30"/>
      <c r="E72" s="19" t="s">
        <v>240</v>
      </c>
      <c r="F72" s="8" t="s">
        <v>20</v>
      </c>
      <c r="G72" s="20" t="s">
        <v>241</v>
      </c>
      <c r="H72" s="9">
        <v>64</v>
      </c>
      <c r="I72" s="13">
        <f t="shared" si="12"/>
        <v>38.4</v>
      </c>
      <c r="J72" s="8" t="s">
        <v>242</v>
      </c>
      <c r="K72" s="13">
        <f t="shared" si="13"/>
        <v>34.54</v>
      </c>
      <c r="L72" s="13">
        <f t="shared" si="14"/>
        <v>72.94</v>
      </c>
      <c r="M72" s="8" t="s">
        <v>31</v>
      </c>
      <c r="N72" s="14"/>
    </row>
    <row r="73" spans="1:14" ht="24.75" customHeight="1">
      <c r="A73" s="6">
        <v>70</v>
      </c>
      <c r="B73" s="33"/>
      <c r="C73" s="30"/>
      <c r="D73" s="30"/>
      <c r="E73" s="19" t="s">
        <v>243</v>
      </c>
      <c r="F73" s="8" t="s">
        <v>20</v>
      </c>
      <c r="G73" s="20" t="s">
        <v>244</v>
      </c>
      <c r="H73" s="9">
        <v>80</v>
      </c>
      <c r="I73" s="13">
        <f t="shared" si="12"/>
        <v>48</v>
      </c>
      <c r="J73" s="8" t="s">
        <v>245</v>
      </c>
      <c r="K73" s="13">
        <f t="shared" si="13"/>
        <v>35.296</v>
      </c>
      <c r="L73" s="13">
        <f t="shared" si="14"/>
        <v>83.29599999999999</v>
      </c>
      <c r="M73" s="8" t="s">
        <v>35</v>
      </c>
      <c r="N73" s="14"/>
    </row>
    <row r="74" spans="1:14" ht="27" customHeight="1">
      <c r="A74" s="6">
        <v>71</v>
      </c>
      <c r="B74" s="34"/>
      <c r="C74" s="7" t="s">
        <v>143</v>
      </c>
      <c r="D74" s="7" t="s">
        <v>23</v>
      </c>
      <c r="E74" s="19" t="s">
        <v>246</v>
      </c>
      <c r="F74" s="8" t="s">
        <v>20</v>
      </c>
      <c r="G74" s="9">
        <v>43282602224</v>
      </c>
      <c r="H74" s="9">
        <v>75</v>
      </c>
      <c r="I74" s="13">
        <f t="shared" si="12"/>
        <v>45</v>
      </c>
      <c r="J74" s="8" t="s">
        <v>247</v>
      </c>
      <c r="K74" s="13">
        <f t="shared" si="13"/>
        <v>34.800000000000004</v>
      </c>
      <c r="L74" s="13">
        <f t="shared" si="14"/>
        <v>79.80000000000001</v>
      </c>
      <c r="M74" s="8" t="s">
        <v>23</v>
      </c>
      <c r="N74" s="14"/>
    </row>
    <row r="75" spans="1:14" ht="27" customHeight="1">
      <c r="A75" s="6">
        <v>72</v>
      </c>
      <c r="B75" s="32" t="s">
        <v>221</v>
      </c>
      <c r="C75" s="30" t="s">
        <v>248</v>
      </c>
      <c r="D75" s="30" t="s">
        <v>27</v>
      </c>
      <c r="E75" s="19" t="s">
        <v>249</v>
      </c>
      <c r="F75" s="8" t="s">
        <v>20</v>
      </c>
      <c r="G75" s="20" t="s">
        <v>250</v>
      </c>
      <c r="H75" s="9">
        <v>74</v>
      </c>
      <c r="I75" s="13">
        <f t="shared" si="12"/>
        <v>44.4</v>
      </c>
      <c r="J75" s="8">
        <v>87.69</v>
      </c>
      <c r="K75" s="13">
        <f t="shared" si="13"/>
        <v>35.076</v>
      </c>
      <c r="L75" s="13">
        <f t="shared" si="14"/>
        <v>79.476</v>
      </c>
      <c r="M75" s="8" t="s">
        <v>23</v>
      </c>
      <c r="N75" s="14"/>
    </row>
    <row r="76" spans="1:14" ht="27" customHeight="1">
      <c r="A76" s="6">
        <v>73</v>
      </c>
      <c r="B76" s="33"/>
      <c r="C76" s="30"/>
      <c r="D76" s="30"/>
      <c r="E76" s="19" t="s">
        <v>251</v>
      </c>
      <c r="F76" s="8" t="s">
        <v>20</v>
      </c>
      <c r="G76" s="20" t="s">
        <v>252</v>
      </c>
      <c r="H76" s="9">
        <v>62</v>
      </c>
      <c r="I76" s="13">
        <f t="shared" si="12"/>
        <v>37.199999999999996</v>
      </c>
      <c r="J76" s="8" t="s">
        <v>253</v>
      </c>
      <c r="K76" s="13">
        <f t="shared" si="13"/>
        <v>35.54</v>
      </c>
      <c r="L76" s="13">
        <f t="shared" si="14"/>
        <v>72.74</v>
      </c>
      <c r="M76" s="8" t="s">
        <v>27</v>
      </c>
      <c r="N76" s="14"/>
    </row>
    <row r="77" spans="1:14" ht="27" customHeight="1">
      <c r="A77" s="6">
        <v>74</v>
      </c>
      <c r="B77" s="33"/>
      <c r="C77" s="7" t="s">
        <v>204</v>
      </c>
      <c r="D77" s="7" t="s">
        <v>23</v>
      </c>
      <c r="E77" s="19" t="s">
        <v>254</v>
      </c>
      <c r="F77" s="8" t="s">
        <v>20</v>
      </c>
      <c r="G77" s="20" t="s">
        <v>255</v>
      </c>
      <c r="H77" s="9">
        <v>75</v>
      </c>
      <c r="I77" s="13">
        <f t="shared" si="12"/>
        <v>45</v>
      </c>
      <c r="J77" s="8" t="s">
        <v>256</v>
      </c>
      <c r="K77" s="13">
        <f t="shared" si="13"/>
        <v>33.256</v>
      </c>
      <c r="L77" s="13">
        <f t="shared" si="14"/>
        <v>78.256</v>
      </c>
      <c r="M77" s="8" t="s">
        <v>23</v>
      </c>
      <c r="N77" s="14"/>
    </row>
    <row r="78" spans="1:14" ht="27" customHeight="1">
      <c r="A78" s="6">
        <v>75</v>
      </c>
      <c r="B78" s="33"/>
      <c r="C78" s="7" t="s">
        <v>257</v>
      </c>
      <c r="D78" s="7" t="s">
        <v>23</v>
      </c>
      <c r="E78" s="19" t="s">
        <v>258</v>
      </c>
      <c r="F78" s="8" t="s">
        <v>20</v>
      </c>
      <c r="G78" s="20" t="s">
        <v>259</v>
      </c>
      <c r="H78" s="9">
        <v>82</v>
      </c>
      <c r="I78" s="13">
        <f t="shared" si="12"/>
        <v>49.199999999999996</v>
      </c>
      <c r="J78" s="8" t="s">
        <v>260</v>
      </c>
      <c r="K78" s="13">
        <f t="shared" si="13"/>
        <v>34.816</v>
      </c>
      <c r="L78" s="13">
        <f t="shared" si="14"/>
        <v>84.01599999999999</v>
      </c>
      <c r="M78" s="8" t="s">
        <v>23</v>
      </c>
      <c r="N78" s="14"/>
    </row>
    <row r="79" spans="1:14" ht="27" customHeight="1">
      <c r="A79" s="6">
        <v>76</v>
      </c>
      <c r="B79" s="33"/>
      <c r="C79" s="7" t="s">
        <v>99</v>
      </c>
      <c r="D79" s="7" t="s">
        <v>23</v>
      </c>
      <c r="E79" s="19" t="s">
        <v>261</v>
      </c>
      <c r="F79" s="8" t="s">
        <v>20</v>
      </c>
      <c r="G79" s="10">
        <v>43282602322</v>
      </c>
      <c r="H79" s="9">
        <v>73</v>
      </c>
      <c r="I79" s="13">
        <f t="shared" si="12"/>
        <v>43.8</v>
      </c>
      <c r="J79" s="8" t="s">
        <v>236</v>
      </c>
      <c r="K79" s="13">
        <f t="shared" si="13"/>
        <v>34.86000000000001</v>
      </c>
      <c r="L79" s="13">
        <f t="shared" si="14"/>
        <v>78.66</v>
      </c>
      <c r="M79" s="8" t="s">
        <v>23</v>
      </c>
      <c r="N79" s="15"/>
    </row>
    <row r="80" spans="1:14" ht="27" customHeight="1">
      <c r="A80" s="6">
        <v>77</v>
      </c>
      <c r="B80" s="33"/>
      <c r="C80" s="7" t="s">
        <v>105</v>
      </c>
      <c r="D80" s="7" t="s">
        <v>23</v>
      </c>
      <c r="E80" s="19" t="s">
        <v>262</v>
      </c>
      <c r="F80" s="8" t="s">
        <v>103</v>
      </c>
      <c r="G80" s="20" t="s">
        <v>263</v>
      </c>
      <c r="H80" s="9">
        <v>73</v>
      </c>
      <c r="I80" s="13">
        <f t="shared" si="12"/>
        <v>43.8</v>
      </c>
      <c r="J80" s="8" t="s">
        <v>264</v>
      </c>
      <c r="K80" s="13">
        <f t="shared" si="13"/>
        <v>34.128</v>
      </c>
      <c r="L80" s="13">
        <f t="shared" si="14"/>
        <v>77.928</v>
      </c>
      <c r="M80" s="8" t="s">
        <v>23</v>
      </c>
      <c r="N80" s="15"/>
    </row>
    <row r="81" spans="1:14" ht="27" customHeight="1">
      <c r="A81" s="6">
        <v>78</v>
      </c>
      <c r="B81" s="33"/>
      <c r="C81" s="30" t="s">
        <v>111</v>
      </c>
      <c r="D81" s="30" t="s">
        <v>27</v>
      </c>
      <c r="E81" s="19" t="s">
        <v>265</v>
      </c>
      <c r="F81" s="8" t="s">
        <v>20</v>
      </c>
      <c r="G81" s="20" t="s">
        <v>266</v>
      </c>
      <c r="H81" s="9">
        <v>70</v>
      </c>
      <c r="I81" s="13">
        <f t="shared" si="12"/>
        <v>42</v>
      </c>
      <c r="J81" s="8" t="s">
        <v>267</v>
      </c>
      <c r="K81" s="13">
        <f t="shared" si="13"/>
        <v>34.468</v>
      </c>
      <c r="L81" s="13">
        <f t="shared" si="14"/>
        <v>76.468</v>
      </c>
      <c r="M81" s="8" t="s">
        <v>23</v>
      </c>
      <c r="N81" s="15"/>
    </row>
    <row r="82" spans="1:14" ht="27" customHeight="1">
      <c r="A82" s="6">
        <v>79</v>
      </c>
      <c r="B82" s="34"/>
      <c r="C82" s="30"/>
      <c r="D82" s="30"/>
      <c r="E82" s="19" t="s">
        <v>268</v>
      </c>
      <c r="F82" s="8" t="s">
        <v>20</v>
      </c>
      <c r="G82" s="20" t="s">
        <v>269</v>
      </c>
      <c r="H82" s="9">
        <v>69</v>
      </c>
      <c r="I82" s="13">
        <f t="shared" si="12"/>
        <v>41.4</v>
      </c>
      <c r="J82" s="8" t="s">
        <v>270</v>
      </c>
      <c r="K82" s="13">
        <f t="shared" si="13"/>
        <v>34.82</v>
      </c>
      <c r="L82" s="13">
        <f t="shared" si="14"/>
        <v>76.22</v>
      </c>
      <c r="M82" s="8" t="s">
        <v>27</v>
      </c>
      <c r="N82" s="14"/>
    </row>
    <row r="83" spans="1:14" ht="27" customHeight="1">
      <c r="A83" s="6">
        <v>80</v>
      </c>
      <c r="B83" s="31" t="s">
        <v>271</v>
      </c>
      <c r="C83" s="30" t="s">
        <v>272</v>
      </c>
      <c r="D83" s="30" t="s">
        <v>27</v>
      </c>
      <c r="E83" s="19" t="s">
        <v>273</v>
      </c>
      <c r="F83" s="8" t="s">
        <v>103</v>
      </c>
      <c r="G83" s="20" t="s">
        <v>274</v>
      </c>
      <c r="H83" s="9">
        <v>71</v>
      </c>
      <c r="I83" s="13">
        <f aca="true" t="shared" si="15" ref="I83:I88">H83*60%</f>
        <v>42.6</v>
      </c>
      <c r="J83" s="8" t="s">
        <v>275</v>
      </c>
      <c r="K83" s="13">
        <f aca="true" t="shared" si="16" ref="K83:K88">J83*40%</f>
        <v>34.776</v>
      </c>
      <c r="L83" s="13">
        <f aca="true" t="shared" si="17" ref="L83:L88">I83+K83</f>
        <v>77.376</v>
      </c>
      <c r="M83" s="8" t="s">
        <v>23</v>
      </c>
      <c r="N83" s="14"/>
    </row>
    <row r="84" spans="1:14" ht="27" customHeight="1">
      <c r="A84" s="6">
        <v>81</v>
      </c>
      <c r="B84" s="31"/>
      <c r="C84" s="30"/>
      <c r="D84" s="30"/>
      <c r="E84" s="19" t="s">
        <v>276</v>
      </c>
      <c r="F84" s="8" t="s">
        <v>103</v>
      </c>
      <c r="G84" s="20" t="s">
        <v>277</v>
      </c>
      <c r="H84" s="9">
        <v>70</v>
      </c>
      <c r="I84" s="13">
        <f t="shared" si="15"/>
        <v>42</v>
      </c>
      <c r="J84" s="8" t="s">
        <v>278</v>
      </c>
      <c r="K84" s="13">
        <f t="shared" si="16"/>
        <v>33.772000000000006</v>
      </c>
      <c r="L84" s="13">
        <f t="shared" si="17"/>
        <v>75.772</v>
      </c>
      <c r="M84" s="8" t="s">
        <v>27</v>
      </c>
      <c r="N84" s="14"/>
    </row>
    <row r="85" spans="1:14" ht="27" customHeight="1">
      <c r="A85" s="6">
        <v>82</v>
      </c>
      <c r="B85" s="31"/>
      <c r="C85" s="30" t="s">
        <v>279</v>
      </c>
      <c r="D85" s="30" t="s">
        <v>31</v>
      </c>
      <c r="E85" s="19" t="s">
        <v>280</v>
      </c>
      <c r="F85" s="8" t="s">
        <v>20</v>
      </c>
      <c r="G85" s="20" t="s">
        <v>281</v>
      </c>
      <c r="H85" s="9">
        <v>56</v>
      </c>
      <c r="I85" s="13">
        <f t="shared" si="15"/>
        <v>33.6</v>
      </c>
      <c r="J85" s="8" t="s">
        <v>282</v>
      </c>
      <c r="K85" s="13">
        <f t="shared" si="16"/>
        <v>36.308</v>
      </c>
      <c r="L85" s="13">
        <f t="shared" si="17"/>
        <v>69.908</v>
      </c>
      <c r="M85" s="8" t="s">
        <v>23</v>
      </c>
      <c r="N85" s="14"/>
    </row>
    <row r="86" spans="1:14" ht="33.75" customHeight="1">
      <c r="A86" s="6">
        <v>83</v>
      </c>
      <c r="B86" s="31"/>
      <c r="C86" s="30"/>
      <c r="D86" s="30"/>
      <c r="E86" s="19" t="s">
        <v>283</v>
      </c>
      <c r="F86" s="8" t="s">
        <v>20</v>
      </c>
      <c r="G86" s="20" t="s">
        <v>284</v>
      </c>
      <c r="H86" s="9">
        <v>47</v>
      </c>
      <c r="I86" s="13">
        <f t="shared" si="15"/>
        <v>28.2</v>
      </c>
      <c r="J86" s="8" t="s">
        <v>285</v>
      </c>
      <c r="K86" s="13">
        <f t="shared" si="16"/>
        <v>36.564</v>
      </c>
      <c r="L86" s="13">
        <f t="shared" si="17"/>
        <v>64.764</v>
      </c>
      <c r="M86" s="8" t="s">
        <v>27</v>
      </c>
      <c r="N86" s="14"/>
    </row>
    <row r="87" spans="1:14" ht="27" customHeight="1">
      <c r="A87" s="6">
        <v>84</v>
      </c>
      <c r="B87" s="31"/>
      <c r="C87" s="30"/>
      <c r="D87" s="30"/>
      <c r="E87" s="19" t="s">
        <v>286</v>
      </c>
      <c r="F87" s="8" t="s">
        <v>20</v>
      </c>
      <c r="G87" s="20" t="s">
        <v>287</v>
      </c>
      <c r="H87" s="9">
        <v>76</v>
      </c>
      <c r="I87" s="13">
        <f t="shared" si="15"/>
        <v>45.6</v>
      </c>
      <c r="J87" s="8" t="s">
        <v>288</v>
      </c>
      <c r="K87" s="13">
        <f t="shared" si="16"/>
        <v>35.800000000000004</v>
      </c>
      <c r="L87" s="13">
        <f t="shared" si="17"/>
        <v>81.4</v>
      </c>
      <c r="M87" s="8" t="s">
        <v>31</v>
      </c>
      <c r="N87" s="14"/>
    </row>
    <row r="88" spans="1:14" ht="27" customHeight="1">
      <c r="A88" s="6">
        <v>85</v>
      </c>
      <c r="B88" s="31"/>
      <c r="C88" s="7" t="s">
        <v>105</v>
      </c>
      <c r="D88" s="7" t="s">
        <v>23</v>
      </c>
      <c r="E88" s="19" t="s">
        <v>289</v>
      </c>
      <c r="F88" s="8" t="s">
        <v>20</v>
      </c>
      <c r="G88" s="20" t="s">
        <v>290</v>
      </c>
      <c r="H88" s="9">
        <v>67</v>
      </c>
      <c r="I88" s="13">
        <f t="shared" si="15"/>
        <v>40.199999999999996</v>
      </c>
      <c r="J88" s="8" t="s">
        <v>291</v>
      </c>
      <c r="K88" s="13">
        <f t="shared" si="16"/>
        <v>36.576</v>
      </c>
      <c r="L88" s="13">
        <f t="shared" si="17"/>
        <v>76.776</v>
      </c>
      <c r="M88" s="8" t="s">
        <v>23</v>
      </c>
      <c r="N88" s="14"/>
    </row>
  </sheetData>
  <sheetProtection/>
  <mergeCells count="71">
    <mergeCell ref="D85:D87"/>
    <mergeCell ref="E2:E3"/>
    <mergeCell ref="F2:F3"/>
    <mergeCell ref="G2:G3"/>
    <mergeCell ref="D70:D73"/>
    <mergeCell ref="D75:D76"/>
    <mergeCell ref="D81:D82"/>
    <mergeCell ref="D83:D84"/>
    <mergeCell ref="D59:D60"/>
    <mergeCell ref="D63:D64"/>
    <mergeCell ref="D66:D67"/>
    <mergeCell ref="D68:D69"/>
    <mergeCell ref="D45:D46"/>
    <mergeCell ref="D47:D48"/>
    <mergeCell ref="D49:D51"/>
    <mergeCell ref="D54:D57"/>
    <mergeCell ref="D34:D35"/>
    <mergeCell ref="D36:D39"/>
    <mergeCell ref="D41:D42"/>
    <mergeCell ref="D43:D44"/>
    <mergeCell ref="C85:C87"/>
    <mergeCell ref="D2:D3"/>
    <mergeCell ref="D4:D13"/>
    <mergeCell ref="D14:D17"/>
    <mergeCell ref="D18:D21"/>
    <mergeCell ref="D22:D25"/>
    <mergeCell ref="D26:D27"/>
    <mergeCell ref="D28:D29"/>
    <mergeCell ref="D30:D31"/>
    <mergeCell ref="D32:D33"/>
    <mergeCell ref="C70:C73"/>
    <mergeCell ref="C75:C76"/>
    <mergeCell ref="C81:C82"/>
    <mergeCell ref="C83:C84"/>
    <mergeCell ref="C59:C60"/>
    <mergeCell ref="C63:C64"/>
    <mergeCell ref="C66:C67"/>
    <mergeCell ref="C68:C69"/>
    <mergeCell ref="C45:C46"/>
    <mergeCell ref="C47:C48"/>
    <mergeCell ref="C49:C51"/>
    <mergeCell ref="C54:C57"/>
    <mergeCell ref="C34:C35"/>
    <mergeCell ref="C36:C39"/>
    <mergeCell ref="C41:C42"/>
    <mergeCell ref="C43:C44"/>
    <mergeCell ref="C26:C27"/>
    <mergeCell ref="C28:C29"/>
    <mergeCell ref="C30:C31"/>
    <mergeCell ref="C32:C33"/>
    <mergeCell ref="C4:C13"/>
    <mergeCell ref="C14:C17"/>
    <mergeCell ref="C18:C21"/>
    <mergeCell ref="C22:C25"/>
    <mergeCell ref="B49:B65"/>
    <mergeCell ref="B66:B74"/>
    <mergeCell ref="B75:B82"/>
    <mergeCell ref="B83:B88"/>
    <mergeCell ref="B4:B13"/>
    <mergeCell ref="B14:B25"/>
    <mergeCell ref="B26:B33"/>
    <mergeCell ref="B34:B48"/>
    <mergeCell ref="A1:N1"/>
    <mergeCell ref="H2:I2"/>
    <mergeCell ref="J2:K2"/>
    <mergeCell ref="A2:A3"/>
    <mergeCell ref="B2:B3"/>
    <mergeCell ref="C2:C3"/>
    <mergeCell ref="L2:L3"/>
    <mergeCell ref="M2:M3"/>
    <mergeCell ref="N2:N3"/>
  </mergeCells>
  <printOptions/>
  <pageMargins left="0.71" right="0.71" top="0.75" bottom="0.75" header="0.31" footer="0.3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2016-07-12T02:50:04Z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