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小学初中" sheetId="1" r:id="rId1"/>
    <sheet name="幼儿教师" sheetId="2" r:id="rId2"/>
    <sheet name="高中" sheetId="3" r:id="rId3"/>
  </sheets>
  <definedNames>
    <definedName name="_xlnm.Print_Titles" localSheetId="0">'小学初中'!$2:$2</definedName>
  </definedNames>
  <calcPr fullCalcOnLoad="1"/>
</workbook>
</file>

<file path=xl/sharedStrings.xml><?xml version="1.0" encoding="utf-8"?>
<sst xmlns="http://schemas.openxmlformats.org/spreadsheetml/2006/main" count="469" uniqueCount="308">
  <si>
    <t>姓名</t>
  </si>
  <si>
    <t>身份证号</t>
  </si>
  <si>
    <t>综合知识成绩</t>
  </si>
  <si>
    <t>学科专业成绩</t>
  </si>
  <si>
    <t>尹继鹏</t>
  </si>
  <si>
    <t>汤文娇</t>
  </si>
  <si>
    <t>李文菁</t>
  </si>
  <si>
    <t>刘喆</t>
  </si>
  <si>
    <t>胡苏琴</t>
  </si>
  <si>
    <t>罗琼</t>
  </si>
  <si>
    <t>谭亮</t>
  </si>
  <si>
    <t>刘益志</t>
  </si>
  <si>
    <t>王志坚</t>
  </si>
  <si>
    <t>吴韵</t>
  </si>
  <si>
    <t>左琴</t>
  </si>
  <si>
    <t>周昌敏</t>
  </si>
  <si>
    <t>旷珍珍</t>
  </si>
  <si>
    <t>朱娟</t>
  </si>
  <si>
    <t>左丽娟</t>
  </si>
  <si>
    <t>文娟</t>
  </si>
  <si>
    <t>朱春萍</t>
  </si>
  <si>
    <t>段庆香</t>
  </si>
  <si>
    <t>36243019901209576X</t>
  </si>
  <si>
    <t>文建梅</t>
  </si>
  <si>
    <t>刘雪萍</t>
  </si>
  <si>
    <t>贺梨花</t>
  </si>
  <si>
    <t>左慧娟</t>
  </si>
  <si>
    <t>陈小容</t>
  </si>
  <si>
    <t>樊小花</t>
  </si>
  <si>
    <t>尹章华</t>
  </si>
  <si>
    <t>吴丽萍</t>
  </si>
  <si>
    <t>周丽萍</t>
  </si>
  <si>
    <t>尹萍</t>
  </si>
  <si>
    <t>邓爱琴</t>
  </si>
  <si>
    <t>龙永玲</t>
  </si>
  <si>
    <t>尹田茜</t>
  </si>
  <si>
    <t>陈小倩</t>
  </si>
  <si>
    <t>36243019940511372X</t>
  </si>
  <si>
    <t>段玮苗</t>
  </si>
  <si>
    <t>龙金花</t>
  </si>
  <si>
    <t>36243019870605006X</t>
  </si>
  <si>
    <t>周山珍</t>
  </si>
  <si>
    <t>罗兰</t>
  </si>
  <si>
    <t>段芳</t>
  </si>
  <si>
    <t>周菁晶</t>
  </si>
  <si>
    <t>尹娟</t>
  </si>
  <si>
    <t>马香玲</t>
  </si>
  <si>
    <t>贺姝姝</t>
  </si>
  <si>
    <t>刘晶晶</t>
  </si>
  <si>
    <t>欧阳婷</t>
  </si>
  <si>
    <t>左婷</t>
  </si>
  <si>
    <t>肖冬冬</t>
  </si>
  <si>
    <t>付阳</t>
  </si>
  <si>
    <t>36243019900228003X</t>
  </si>
  <si>
    <t>龙登登</t>
  </si>
  <si>
    <t>颜惠智</t>
  </si>
  <si>
    <t>周雅雅</t>
  </si>
  <si>
    <t>周晶</t>
  </si>
  <si>
    <t>何春花</t>
  </si>
  <si>
    <t>刘珊珊</t>
  </si>
  <si>
    <t>贺梦篮</t>
  </si>
  <si>
    <t>36243019940920512X</t>
  </si>
  <si>
    <t>盛亚群</t>
  </si>
  <si>
    <t>尹露平</t>
  </si>
  <si>
    <t>王琼琼</t>
  </si>
  <si>
    <t>刘涛龙</t>
  </si>
  <si>
    <t>李可</t>
  </si>
  <si>
    <t>刘来</t>
  </si>
  <si>
    <t>龙美</t>
  </si>
  <si>
    <t>段婷</t>
  </si>
  <si>
    <t>李香德</t>
  </si>
  <si>
    <t>吴芳琼</t>
  </si>
  <si>
    <t>卓枫</t>
  </si>
  <si>
    <t>刘慧珍</t>
  </si>
  <si>
    <t>李意奕</t>
  </si>
  <si>
    <t>贺文超</t>
  </si>
  <si>
    <t>谭蓉蓉</t>
  </si>
  <si>
    <t>吴楠</t>
  </si>
  <si>
    <t>周小燕</t>
  </si>
  <si>
    <t>贺少华</t>
  </si>
  <si>
    <t>尹奇</t>
  </si>
  <si>
    <t>尹江婷</t>
  </si>
  <si>
    <t>36243019900921422X</t>
  </si>
  <si>
    <t>贺惠苹</t>
  </si>
  <si>
    <t>刘梦婕</t>
  </si>
  <si>
    <t>尹伟</t>
  </si>
  <si>
    <t>唐志婷</t>
  </si>
  <si>
    <t>陈芳</t>
  </si>
  <si>
    <t>雷婷</t>
  </si>
  <si>
    <t>362430199009100070</t>
  </si>
  <si>
    <t>362430199112280022</t>
  </si>
  <si>
    <t>362430199609120024</t>
  </si>
  <si>
    <t>362430199507080025</t>
  </si>
  <si>
    <t>362430198712206921</t>
  </si>
  <si>
    <t>362430198701193221</t>
  </si>
  <si>
    <t>362430199111035471</t>
  </si>
  <si>
    <t>362430199506207215</t>
  </si>
  <si>
    <t>362430198911032637</t>
  </si>
  <si>
    <t>362430199411202681</t>
  </si>
  <si>
    <t>362430199402160061</t>
  </si>
  <si>
    <t>220722198710202445</t>
  </si>
  <si>
    <t>362430199506012960</t>
  </si>
  <si>
    <t>362430199212108123</t>
  </si>
  <si>
    <t>362430199209270023</t>
  </si>
  <si>
    <t>362430199002166042</t>
  </si>
  <si>
    <t>362430199208162020</t>
  </si>
  <si>
    <t>362430199507124243</t>
  </si>
  <si>
    <t>362430198901237284</t>
  </si>
  <si>
    <t>362430198704140029</t>
  </si>
  <si>
    <t>362430199304241327</t>
  </si>
  <si>
    <t>362430199311117228</t>
  </si>
  <si>
    <t>362430199105154220</t>
  </si>
  <si>
    <t>362430199001042742</t>
  </si>
  <si>
    <t>362430199203200622</t>
  </si>
  <si>
    <t>362430199109160062</t>
  </si>
  <si>
    <t>362430198803206927</t>
  </si>
  <si>
    <t>362430199304221721</t>
  </si>
  <si>
    <t>362430199603190021</t>
  </si>
  <si>
    <t>362430199501120022</t>
  </si>
  <si>
    <t>362430198803140024</t>
  </si>
  <si>
    <t>362430199411040029</t>
  </si>
  <si>
    <t>362430199208125764</t>
  </si>
  <si>
    <t>362430199108150049</t>
  </si>
  <si>
    <t>362430198611294221</t>
  </si>
  <si>
    <t>362430199210154521</t>
  </si>
  <si>
    <t>362430199208101527</t>
  </si>
  <si>
    <t>362430199408260047</t>
  </si>
  <si>
    <t>362430199304087526</t>
  </si>
  <si>
    <t>362430199312087542</t>
  </si>
  <si>
    <t>362430199012077510</t>
  </si>
  <si>
    <t>362430198808126950</t>
  </si>
  <si>
    <t>362430198910200053</t>
  </si>
  <si>
    <t>362430199310134827</t>
  </si>
  <si>
    <t>362430198607217266</t>
  </si>
  <si>
    <t>362430198812157821</t>
  </si>
  <si>
    <t>362430199109245568</t>
  </si>
  <si>
    <t>362430199012033745</t>
  </si>
  <si>
    <t>362430199109220029</t>
  </si>
  <si>
    <t>362430199211045749</t>
  </si>
  <si>
    <t>362430199208123742</t>
  </si>
  <si>
    <t>362430199411270617</t>
  </si>
  <si>
    <t>362430199308240022</t>
  </si>
  <si>
    <t>362430198710114513</t>
  </si>
  <si>
    <t>362430199309086960</t>
  </si>
  <si>
    <t>362430199405010069</t>
  </si>
  <si>
    <t>362430198909206319</t>
  </si>
  <si>
    <t>362430199210140322</t>
  </si>
  <si>
    <t>362430199303090029</t>
  </si>
  <si>
    <t>362430199311250029</t>
  </si>
  <si>
    <t>362430199402232686</t>
  </si>
  <si>
    <t>362430199210020021</t>
  </si>
  <si>
    <t>362430199210152921</t>
  </si>
  <si>
    <t>362430199306110048</t>
  </si>
  <si>
    <t>362430199301014823</t>
  </si>
  <si>
    <t>362430198808085837</t>
  </si>
  <si>
    <t>362430199209090030</t>
  </si>
  <si>
    <t>362430199410195125</t>
  </si>
  <si>
    <t>362430199406120024</t>
  </si>
  <si>
    <t>362430199306104211</t>
  </si>
  <si>
    <t>362430199409166327</t>
  </si>
  <si>
    <t>362430199211161125</t>
  </si>
  <si>
    <t>362430199305170348</t>
  </si>
  <si>
    <t>贺晶</t>
  </si>
  <si>
    <t>362430198904182000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</si>
  <si>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</si>
  <si>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</si>
  <si>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</si>
  <si>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</si>
  <si>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</si>
  <si>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</si>
  <si>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</si>
  <si>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</si>
  <si>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</si>
  <si>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</si>
  <si>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</si>
  <si>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</si>
  <si>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</si>
  <si>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</si>
  <si>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</si>
  <si>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</si>
  <si>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</si>
  <si>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</si>
  <si>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</si>
  <si>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</si>
  <si>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</si>
  <si>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</si>
  <si>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</si>
  <si>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</si>
  <si>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</si>
  <si>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</si>
  <si>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</si>
  <si>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</si>
  <si>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</si>
  <si>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面试
成绩</t>
  </si>
  <si>
    <t>笔试
总分</t>
  </si>
  <si>
    <t>笔试折算分</t>
  </si>
  <si>
    <t>面试折算分</t>
  </si>
  <si>
    <t>排名</t>
  </si>
  <si>
    <t>科目</t>
  </si>
  <si>
    <t>小学语文（男）</t>
  </si>
  <si>
    <t>小学语文（女）</t>
  </si>
  <si>
    <t>小学数学（男）</t>
  </si>
  <si>
    <t>小学数学（女）</t>
  </si>
  <si>
    <t>小学英语</t>
  </si>
  <si>
    <t>小学信息（男）</t>
  </si>
  <si>
    <t>小学信息（女）</t>
  </si>
  <si>
    <t>初中语文</t>
  </si>
  <si>
    <t>初中数学</t>
  </si>
  <si>
    <t>初中英语</t>
  </si>
  <si>
    <t>初中历史</t>
  </si>
  <si>
    <t>初中地理</t>
  </si>
  <si>
    <t>初中物理</t>
  </si>
  <si>
    <t>初中化学</t>
  </si>
  <si>
    <t>初中生物</t>
  </si>
  <si>
    <t>初中政治</t>
  </si>
  <si>
    <t>合成
成绩</t>
  </si>
  <si>
    <t>5</t>
  </si>
  <si>
    <t>刘科论</t>
  </si>
  <si>
    <t>362430199011180049</t>
  </si>
  <si>
    <t>李月平</t>
  </si>
  <si>
    <t>362430199409110024</t>
  </si>
  <si>
    <t>吴俊卫</t>
  </si>
  <si>
    <t>362430199212120018</t>
  </si>
  <si>
    <t>张莉娜</t>
  </si>
  <si>
    <t>36243019931116004X</t>
  </si>
  <si>
    <t>王小磊</t>
  </si>
  <si>
    <t>362430198710212631</t>
  </si>
  <si>
    <t>尹卫军</t>
  </si>
  <si>
    <t>362430198903234212</t>
  </si>
  <si>
    <t>刘苏梅</t>
  </si>
  <si>
    <t>362430199502187827</t>
  </si>
  <si>
    <t>刘成</t>
  </si>
  <si>
    <t>362430199305154217</t>
  </si>
  <si>
    <t>胡康</t>
  </si>
  <si>
    <t>362430199205033717</t>
  </si>
  <si>
    <t>谭嘉伟</t>
  </si>
  <si>
    <t>362430199505310034</t>
  </si>
  <si>
    <t>小学美术</t>
  </si>
  <si>
    <t>小学体育</t>
  </si>
  <si>
    <t>贺玥</t>
  </si>
  <si>
    <t>362430199509070023</t>
  </si>
  <si>
    <t>贺利清</t>
  </si>
  <si>
    <t>362430199509057523</t>
  </si>
  <si>
    <t>刘秀梅</t>
  </si>
  <si>
    <t>362430199308116064</t>
  </si>
  <si>
    <t>尹惠</t>
  </si>
  <si>
    <t>362430199209072924</t>
  </si>
  <si>
    <t>高佳芳</t>
  </si>
  <si>
    <t>362430199603072324</t>
  </si>
  <si>
    <t>龙璐璐</t>
  </si>
  <si>
    <t>362430199210147823</t>
  </si>
  <si>
    <t>沈丹萍</t>
  </si>
  <si>
    <t>362430199406192108</t>
  </si>
  <si>
    <t>刘玲</t>
  </si>
  <si>
    <t>362430199102047825</t>
  </si>
  <si>
    <t>段芬</t>
  </si>
  <si>
    <t>362430199412025760</t>
  </si>
  <si>
    <t>刘珍</t>
  </si>
  <si>
    <t>362430199605040027</t>
  </si>
  <si>
    <t>徐利娇</t>
  </si>
  <si>
    <t>362430199306071720</t>
  </si>
  <si>
    <t>刘朝姝</t>
  </si>
  <si>
    <t>36243019950211752X</t>
  </si>
  <si>
    <t>尹麒</t>
  </si>
  <si>
    <t>362430199509230023</t>
  </si>
  <si>
    <t>徐维</t>
  </si>
  <si>
    <t>362430199508184520</t>
  </si>
  <si>
    <t>甘春艳</t>
  </si>
  <si>
    <t>362430199412122026</t>
  </si>
  <si>
    <t>左蓉</t>
  </si>
  <si>
    <t>36243019911204752X</t>
  </si>
  <si>
    <t>沈建英</t>
  </si>
  <si>
    <t>362430198807070027</t>
  </si>
  <si>
    <t>张琳</t>
  </si>
  <si>
    <t>36243019970417002X</t>
  </si>
  <si>
    <t>黄丽华</t>
  </si>
  <si>
    <t>362430199403221129</t>
  </si>
  <si>
    <t>尹婷婷</t>
  </si>
  <si>
    <t>362430199101242020</t>
  </si>
  <si>
    <t>汪雪萍</t>
  </si>
  <si>
    <t>362430199111238121</t>
  </si>
  <si>
    <t>彭珍花</t>
  </si>
  <si>
    <t>362430199201275807</t>
  </si>
  <si>
    <t>张羽珊</t>
  </si>
  <si>
    <t>362430199407130320</t>
  </si>
  <si>
    <t>郭珠凤</t>
  </si>
  <si>
    <t>362430198705072021</t>
  </si>
  <si>
    <t>总分</t>
  </si>
  <si>
    <t>面试分</t>
  </si>
  <si>
    <t>总分</t>
  </si>
  <si>
    <t>左龙华</t>
  </si>
  <si>
    <t>362430199412137818</t>
  </si>
  <si>
    <t>埠前幼儿园</t>
  </si>
  <si>
    <t>机关幼儿园</t>
  </si>
  <si>
    <t>小学音乐</t>
  </si>
  <si>
    <t>李华</t>
  </si>
  <si>
    <t>360321199107025525</t>
  </si>
  <si>
    <t>谢小瑶</t>
  </si>
  <si>
    <t>362426199405187724</t>
  </si>
  <si>
    <t>高中英语</t>
  </si>
  <si>
    <t>张建程</t>
  </si>
  <si>
    <t>362430199207120013</t>
  </si>
  <si>
    <t>贺佳</t>
  </si>
  <si>
    <t>362430199402080029</t>
  </si>
  <si>
    <t>高中语文（女）</t>
  </si>
  <si>
    <t>高中物理（男）</t>
  </si>
  <si>
    <t>高中物理（女）</t>
  </si>
  <si>
    <t>2016年省统招教师(统招)体检人员名单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</si>
</sst>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0;[Red]0.00"/>
    <numFmt numFmtId="183" formatCode="0.00_ "/>
    <numFmt numFmtId="184" formatCode="0.00_);[Red]\(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E13" sqref="E13"/>
    </sheetView>
  </sheetViews>
  <sheetFormatPr defaultColWidth="9.00390625" defaultRowHeight="21" customHeight="1"/>
  <cols>
    <col min="1" max="1" width="17.125" style="1" customWidth="1"/>
    <col min="2" max="2" width="11.00390625" style="1" customWidth="1"/>
    <col min="3" max="3" width="21.25390625" style="1" customWidth="1"/>
    <col min="4" max="9" width="7.625" style="1" customWidth="1"/>
    <col min="10" max="10" width="7.625" style="3" customWidth="1"/>
    <col min="11" max="12" width="7.625" style="1" customWidth="1"/>
    <col min="13" max="16384" width="9.00390625" style="1" customWidth="1"/>
  </cols>
  <sheetData>
    <row r="1" spans="1:11" ht="28.5" customHeight="1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8" customFormat="1" ht="31.5" customHeight="1">
      <c r="A2" s="4" t="s">
        <v>198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194</v>
      </c>
      <c r="G2" s="6" t="s">
        <v>195</v>
      </c>
      <c r="H2" s="6" t="s">
        <v>193</v>
      </c>
      <c r="I2" s="6" t="s">
        <v>196</v>
      </c>
      <c r="J2" s="10" t="s">
        <v>215</v>
      </c>
      <c r="K2" s="9" t="s">
        <v>197</v>
      </c>
    </row>
    <row r="3" spans="1:11" ht="21" customHeight="1">
      <c r="A3" s="4" t="s">
        <v>199</v>
      </c>
      <c r="B3" s="6" t="s">
        <v>162</v>
      </c>
      <c r="C3" s="7" t="s">
        <v>163</v>
      </c>
      <c r="D3" s="6">
        <v>57.5</v>
      </c>
      <c r="E3" s="6">
        <v>61.5</v>
      </c>
      <c r="F3" s="6">
        <v>119</v>
      </c>
      <c r="G3" s="6">
        <f>F3/4</f>
        <v>29.75</v>
      </c>
      <c r="H3" s="6">
        <v>85.8</v>
      </c>
      <c r="I3" s="6">
        <f>H3/2</f>
        <v>42.9</v>
      </c>
      <c r="J3" s="5">
        <f>G3+I3</f>
        <v>72.65</v>
      </c>
      <c r="K3" s="2" t="s">
        <v>164</v>
      </c>
    </row>
    <row r="4" spans="1:11" ht="21" customHeight="1">
      <c r="A4" s="4" t="s">
        <v>199</v>
      </c>
      <c r="B4" s="6" t="s">
        <v>4</v>
      </c>
      <c r="C4" s="7" t="s">
        <v>89</v>
      </c>
      <c r="D4" s="6">
        <v>53.5</v>
      </c>
      <c r="E4" s="6">
        <v>62.5</v>
      </c>
      <c r="F4" s="6">
        <v>116</v>
      </c>
      <c r="G4" s="6">
        <f>F4/4</f>
        <v>29</v>
      </c>
      <c r="H4" s="6">
        <v>84.4</v>
      </c>
      <c r="I4" s="6">
        <f>H4/2</f>
        <v>42.2</v>
      </c>
      <c r="J4" s="5">
        <f>G4+I4</f>
        <v>71.2</v>
      </c>
      <c r="K4" s="2" t="s">
        <v>165</v>
      </c>
    </row>
    <row r="5" spans="1:11" ht="21" customHeight="1">
      <c r="A5" s="4"/>
      <c r="B5" s="6"/>
      <c r="C5" s="7"/>
      <c r="D5" s="6"/>
      <c r="E5" s="6"/>
      <c r="F5" s="6"/>
      <c r="G5" s="6"/>
      <c r="H5" s="6"/>
      <c r="I5" s="6"/>
      <c r="J5" s="5"/>
      <c r="K5" s="2"/>
    </row>
    <row r="6" spans="1:11" ht="21" customHeight="1">
      <c r="A6" s="4" t="s">
        <v>200</v>
      </c>
      <c r="B6" s="6" t="s">
        <v>7</v>
      </c>
      <c r="C6" s="7" t="s">
        <v>92</v>
      </c>
      <c r="D6" s="6">
        <v>67.5</v>
      </c>
      <c r="E6" s="6">
        <v>70</v>
      </c>
      <c r="F6" s="6">
        <v>137.5</v>
      </c>
      <c r="G6" s="6">
        <f>F6/4</f>
        <v>34.375</v>
      </c>
      <c r="H6" s="6">
        <v>90</v>
      </c>
      <c r="I6" s="6">
        <f>H6/2</f>
        <v>45</v>
      </c>
      <c r="J6" s="5">
        <f>G6+I6</f>
        <v>79.375</v>
      </c>
      <c r="K6" s="2" t="s">
        <v>164</v>
      </c>
    </row>
    <row r="7" spans="1:11" ht="21" customHeight="1">
      <c r="A7" s="4" t="s">
        <v>200</v>
      </c>
      <c r="B7" s="6" t="s">
        <v>5</v>
      </c>
      <c r="C7" s="7" t="s">
        <v>90</v>
      </c>
      <c r="D7" s="6">
        <v>71.5</v>
      </c>
      <c r="E7" s="6">
        <v>67.5</v>
      </c>
      <c r="F7" s="6">
        <v>139</v>
      </c>
      <c r="G7" s="6">
        <f>F7/4</f>
        <v>34.75</v>
      </c>
      <c r="H7" s="6">
        <v>86.8</v>
      </c>
      <c r="I7" s="6">
        <f>H7/2</f>
        <v>43.4</v>
      </c>
      <c r="J7" s="5">
        <f>G7+I7</f>
        <v>78.15</v>
      </c>
      <c r="K7" s="2" t="s">
        <v>165</v>
      </c>
    </row>
    <row r="8" spans="1:11" ht="21" customHeight="1">
      <c r="A8" s="4" t="s">
        <v>200</v>
      </c>
      <c r="B8" s="6" t="s">
        <v>6</v>
      </c>
      <c r="C8" s="7" t="s">
        <v>91</v>
      </c>
      <c r="D8" s="6">
        <v>58</v>
      </c>
      <c r="E8" s="6">
        <v>67</v>
      </c>
      <c r="F8" s="6">
        <v>125</v>
      </c>
      <c r="G8" s="6">
        <f>F8/4</f>
        <v>31.25</v>
      </c>
      <c r="H8" s="6">
        <v>89.8</v>
      </c>
      <c r="I8" s="6">
        <f>H8/2</f>
        <v>44.9</v>
      </c>
      <c r="J8" s="5">
        <f>G8+I8</f>
        <v>76.15</v>
      </c>
      <c r="K8" s="2" t="s">
        <v>166</v>
      </c>
    </row>
    <row r="9" spans="1:11" ht="21" customHeight="1">
      <c r="A9" s="4" t="s">
        <v>200</v>
      </c>
      <c r="B9" s="6" t="s">
        <v>8</v>
      </c>
      <c r="C9" s="7" t="s">
        <v>93</v>
      </c>
      <c r="D9" s="6">
        <v>61</v>
      </c>
      <c r="E9" s="6">
        <v>71.5</v>
      </c>
      <c r="F9" s="6">
        <v>132.5</v>
      </c>
      <c r="G9" s="6">
        <f>F9/4</f>
        <v>33.125</v>
      </c>
      <c r="H9" s="6">
        <v>86</v>
      </c>
      <c r="I9" s="6">
        <f>H9/2</f>
        <v>43</v>
      </c>
      <c r="J9" s="5">
        <f>G9+I9</f>
        <v>76.125</v>
      </c>
      <c r="K9" s="2" t="s">
        <v>167</v>
      </c>
    </row>
    <row r="10" spans="1:11" ht="21" customHeight="1">
      <c r="A10" s="4" t="s">
        <v>200</v>
      </c>
      <c r="B10" s="6" t="s">
        <v>9</v>
      </c>
      <c r="C10" s="7" t="s">
        <v>94</v>
      </c>
      <c r="D10" s="6">
        <v>62</v>
      </c>
      <c r="E10" s="6">
        <v>65</v>
      </c>
      <c r="F10" s="6">
        <v>127</v>
      </c>
      <c r="G10" s="6">
        <f>F10/4</f>
        <v>31.75</v>
      </c>
      <c r="H10" s="6">
        <v>88</v>
      </c>
      <c r="I10" s="6">
        <f>H10/2</f>
        <v>44</v>
      </c>
      <c r="J10" s="5">
        <f>G10+I10</f>
        <v>75.75</v>
      </c>
      <c r="K10" s="2" t="s">
        <v>216</v>
      </c>
    </row>
    <row r="11" spans="1:11" ht="21" customHeight="1">
      <c r="A11" s="4"/>
      <c r="B11" s="6"/>
      <c r="C11" s="7"/>
      <c r="D11" s="6"/>
      <c r="E11" s="6"/>
      <c r="F11" s="6"/>
      <c r="G11" s="6"/>
      <c r="H11" s="6"/>
      <c r="I11" s="6"/>
      <c r="J11" s="5"/>
      <c r="K11" s="2"/>
    </row>
    <row r="12" spans="1:11" ht="21" customHeight="1">
      <c r="A12" s="4" t="s">
        <v>201</v>
      </c>
      <c r="B12" s="6" t="s">
        <v>11</v>
      </c>
      <c r="C12" s="7" t="s">
        <v>96</v>
      </c>
      <c r="D12" s="6">
        <v>56.5</v>
      </c>
      <c r="E12" s="6">
        <v>34.5</v>
      </c>
      <c r="F12" s="6">
        <v>91</v>
      </c>
      <c r="G12" s="6">
        <f>F12/4</f>
        <v>22.75</v>
      </c>
      <c r="H12" s="6">
        <v>86</v>
      </c>
      <c r="I12" s="6">
        <f>H12/2</f>
        <v>43</v>
      </c>
      <c r="J12" s="5">
        <f>G12+I12</f>
        <v>65.75</v>
      </c>
      <c r="K12" s="2" t="s">
        <v>164</v>
      </c>
    </row>
    <row r="13" spans="1:11" ht="21" customHeight="1">
      <c r="A13" s="4" t="s">
        <v>201</v>
      </c>
      <c r="B13" s="6" t="s">
        <v>10</v>
      </c>
      <c r="C13" s="7" t="s">
        <v>95</v>
      </c>
      <c r="D13" s="6">
        <v>51</v>
      </c>
      <c r="E13" s="6">
        <v>47.5</v>
      </c>
      <c r="F13" s="6">
        <v>98.5</v>
      </c>
      <c r="G13" s="6">
        <f>F13/4</f>
        <v>24.625</v>
      </c>
      <c r="H13" s="6">
        <v>80.8</v>
      </c>
      <c r="I13" s="6">
        <f>H13/2</f>
        <v>40.4</v>
      </c>
      <c r="J13" s="5">
        <f>G13+I13</f>
        <v>65.025</v>
      </c>
      <c r="K13" s="2" t="s">
        <v>165</v>
      </c>
    </row>
    <row r="14" spans="1:11" ht="21" customHeight="1">
      <c r="A14" s="4" t="s">
        <v>201</v>
      </c>
      <c r="B14" s="6" t="s">
        <v>12</v>
      </c>
      <c r="C14" s="7" t="s">
        <v>97</v>
      </c>
      <c r="D14" s="6">
        <v>59</v>
      </c>
      <c r="E14" s="6">
        <v>32</v>
      </c>
      <c r="F14" s="6">
        <v>91</v>
      </c>
      <c r="G14" s="6">
        <f>F14/4</f>
        <v>22.75</v>
      </c>
      <c r="H14" s="6">
        <v>84.2</v>
      </c>
      <c r="I14" s="6">
        <f>H14/2</f>
        <v>42.1</v>
      </c>
      <c r="J14" s="5">
        <f>G14+I14</f>
        <v>64.85</v>
      </c>
      <c r="K14" s="2" t="s">
        <v>166</v>
      </c>
    </row>
    <row r="15" spans="1:11" ht="21" customHeight="1">
      <c r="A15" s="4"/>
      <c r="B15" s="6"/>
      <c r="C15" s="7"/>
      <c r="D15" s="6"/>
      <c r="E15" s="6"/>
      <c r="F15" s="6"/>
      <c r="G15" s="6"/>
      <c r="H15" s="6"/>
      <c r="I15" s="6"/>
      <c r="J15" s="5"/>
      <c r="K15" s="2"/>
    </row>
    <row r="16" spans="1:11" ht="21" customHeight="1">
      <c r="A16" s="4" t="s">
        <v>202</v>
      </c>
      <c r="B16" s="6" t="s">
        <v>13</v>
      </c>
      <c r="C16" s="7" t="s">
        <v>98</v>
      </c>
      <c r="D16" s="6">
        <v>71.5</v>
      </c>
      <c r="E16" s="6">
        <v>54</v>
      </c>
      <c r="F16" s="6">
        <v>125.5</v>
      </c>
      <c r="G16" s="6">
        <f>F16/4</f>
        <v>31.375</v>
      </c>
      <c r="H16" s="6">
        <v>87.8</v>
      </c>
      <c r="I16" s="6">
        <f>H16/2</f>
        <v>43.9</v>
      </c>
      <c r="J16" s="5">
        <f>G16+I16</f>
        <v>75.275</v>
      </c>
      <c r="K16" s="2" t="s">
        <v>164</v>
      </c>
    </row>
    <row r="17" spans="1:11" ht="21" customHeight="1">
      <c r="A17" s="4" t="s">
        <v>202</v>
      </c>
      <c r="B17" s="6" t="s">
        <v>15</v>
      </c>
      <c r="C17" s="7" t="s">
        <v>100</v>
      </c>
      <c r="D17" s="6">
        <v>66</v>
      </c>
      <c r="E17" s="6">
        <v>47</v>
      </c>
      <c r="F17" s="6">
        <v>113</v>
      </c>
      <c r="G17" s="6">
        <f>F17/4</f>
        <v>28.25</v>
      </c>
      <c r="H17" s="6">
        <v>89</v>
      </c>
      <c r="I17" s="6">
        <f>H17/2</f>
        <v>44.5</v>
      </c>
      <c r="J17" s="5">
        <f>G17+I17</f>
        <v>72.75</v>
      </c>
      <c r="K17" s="2" t="s">
        <v>165</v>
      </c>
    </row>
    <row r="18" spans="1:11" ht="21" customHeight="1">
      <c r="A18" s="4" t="s">
        <v>202</v>
      </c>
      <c r="B18" s="6" t="s">
        <v>14</v>
      </c>
      <c r="C18" s="7" t="s">
        <v>99</v>
      </c>
      <c r="D18" s="6">
        <v>67.5</v>
      </c>
      <c r="E18" s="6">
        <v>57.5</v>
      </c>
      <c r="F18" s="6">
        <v>125</v>
      </c>
      <c r="G18" s="6">
        <f>F18/4</f>
        <v>31.25</v>
      </c>
      <c r="H18" s="6">
        <v>80.6</v>
      </c>
      <c r="I18" s="6">
        <f>H18/2</f>
        <v>40.3</v>
      </c>
      <c r="J18" s="5">
        <f>G18+I18</f>
        <v>71.55</v>
      </c>
      <c r="K18" s="2" t="s">
        <v>166</v>
      </c>
    </row>
    <row r="19" spans="1:11" ht="21" customHeight="1">
      <c r="A19" s="4" t="s">
        <v>202</v>
      </c>
      <c r="B19" s="6" t="s">
        <v>17</v>
      </c>
      <c r="C19" s="7" t="s">
        <v>102</v>
      </c>
      <c r="D19" s="6">
        <v>68</v>
      </c>
      <c r="E19" s="6">
        <v>43</v>
      </c>
      <c r="F19" s="6">
        <v>111</v>
      </c>
      <c r="G19" s="6">
        <f>F19/4</f>
        <v>27.75</v>
      </c>
      <c r="H19" s="6">
        <v>86.8</v>
      </c>
      <c r="I19" s="6">
        <f>H19/2</f>
        <v>43.4</v>
      </c>
      <c r="J19" s="5">
        <f>G19+I19</f>
        <v>71.15</v>
      </c>
      <c r="K19" s="2" t="s">
        <v>167</v>
      </c>
    </row>
    <row r="20" spans="1:11" ht="21" customHeight="1">
      <c r="A20" s="4" t="s">
        <v>202</v>
      </c>
      <c r="B20" s="6" t="s">
        <v>16</v>
      </c>
      <c r="C20" s="7" t="s">
        <v>101</v>
      </c>
      <c r="D20" s="6">
        <v>60.5</v>
      </c>
      <c r="E20" s="6">
        <v>52</v>
      </c>
      <c r="F20" s="6">
        <v>112.5</v>
      </c>
      <c r="G20" s="6">
        <f>F20/4</f>
        <v>28.125</v>
      </c>
      <c r="H20" s="6">
        <v>85.4</v>
      </c>
      <c r="I20" s="6">
        <f>H20/2</f>
        <v>42.7</v>
      </c>
      <c r="J20" s="5">
        <f>G20+I20</f>
        <v>70.825</v>
      </c>
      <c r="K20" s="2" t="s">
        <v>168</v>
      </c>
    </row>
    <row r="21" spans="1:11" ht="21" customHeight="1">
      <c r="A21" s="4"/>
      <c r="B21" s="6"/>
      <c r="C21" s="7"/>
      <c r="D21" s="6"/>
      <c r="E21" s="6"/>
      <c r="F21" s="6"/>
      <c r="G21" s="6"/>
      <c r="H21" s="6"/>
      <c r="I21" s="6"/>
      <c r="J21" s="5"/>
      <c r="K21" s="2"/>
    </row>
    <row r="22" spans="1:11" ht="21" customHeight="1">
      <c r="A22" s="4" t="s">
        <v>203</v>
      </c>
      <c r="B22" s="6" t="s">
        <v>28</v>
      </c>
      <c r="C22" s="7" t="s">
        <v>110</v>
      </c>
      <c r="D22" s="6">
        <v>71.5</v>
      </c>
      <c r="E22" s="6">
        <v>82</v>
      </c>
      <c r="F22" s="6">
        <v>153.5</v>
      </c>
      <c r="G22" s="6">
        <f aca="true" t="shared" si="0" ref="G22:G50">F22/4</f>
        <v>38.375</v>
      </c>
      <c r="H22" s="6">
        <v>84.9</v>
      </c>
      <c r="I22" s="6">
        <f aca="true" t="shared" si="1" ref="I22:I50">H22/2</f>
        <v>42.45</v>
      </c>
      <c r="J22" s="5">
        <f aca="true" t="shared" si="2" ref="J22:J50">G22+I22</f>
        <v>80.825</v>
      </c>
      <c r="K22" s="2" t="s">
        <v>164</v>
      </c>
    </row>
    <row r="23" spans="1:11" ht="21" customHeight="1">
      <c r="A23" s="4" t="s">
        <v>203</v>
      </c>
      <c r="B23" s="6" t="s">
        <v>18</v>
      </c>
      <c r="C23" s="7" t="s">
        <v>103</v>
      </c>
      <c r="D23" s="6">
        <v>71.5</v>
      </c>
      <c r="E23" s="6">
        <v>84</v>
      </c>
      <c r="F23" s="6">
        <v>155.5</v>
      </c>
      <c r="G23" s="6">
        <f t="shared" si="0"/>
        <v>38.875</v>
      </c>
      <c r="H23" s="6">
        <v>83.6</v>
      </c>
      <c r="I23" s="6">
        <f t="shared" si="1"/>
        <v>41.8</v>
      </c>
      <c r="J23" s="5">
        <f t="shared" si="2"/>
        <v>80.675</v>
      </c>
      <c r="K23" s="2" t="s">
        <v>165</v>
      </c>
    </row>
    <row r="24" spans="1:11" ht="21" customHeight="1">
      <c r="A24" s="4" t="s">
        <v>203</v>
      </c>
      <c r="B24" s="6" t="s">
        <v>49</v>
      </c>
      <c r="C24" s="7" t="s">
        <v>127</v>
      </c>
      <c r="D24" s="6">
        <v>75.5</v>
      </c>
      <c r="E24" s="6">
        <v>65</v>
      </c>
      <c r="F24" s="6">
        <v>140.5</v>
      </c>
      <c r="G24" s="6">
        <f t="shared" si="0"/>
        <v>35.125</v>
      </c>
      <c r="H24" s="6">
        <v>85.6</v>
      </c>
      <c r="I24" s="6">
        <f t="shared" si="1"/>
        <v>42.8</v>
      </c>
      <c r="J24" s="5">
        <f t="shared" si="2"/>
        <v>77.925</v>
      </c>
      <c r="K24" s="2" t="s">
        <v>166</v>
      </c>
    </row>
    <row r="25" spans="1:11" ht="21" customHeight="1">
      <c r="A25" s="4" t="s">
        <v>203</v>
      </c>
      <c r="B25" s="6" t="s">
        <v>41</v>
      </c>
      <c r="C25" s="7" t="s">
        <v>120</v>
      </c>
      <c r="D25" s="6">
        <v>74.5</v>
      </c>
      <c r="E25" s="6">
        <v>73</v>
      </c>
      <c r="F25" s="6">
        <v>147.5</v>
      </c>
      <c r="G25" s="6">
        <f t="shared" si="0"/>
        <v>36.875</v>
      </c>
      <c r="H25" s="6">
        <v>81.7</v>
      </c>
      <c r="I25" s="6">
        <f t="shared" si="1"/>
        <v>40.85</v>
      </c>
      <c r="J25" s="5">
        <f t="shared" si="2"/>
        <v>77.725</v>
      </c>
      <c r="K25" s="2" t="s">
        <v>167</v>
      </c>
    </row>
    <row r="26" spans="1:11" ht="21" customHeight="1">
      <c r="A26" s="4" t="s">
        <v>203</v>
      </c>
      <c r="B26" s="6" t="s">
        <v>34</v>
      </c>
      <c r="C26" s="7" t="s">
        <v>116</v>
      </c>
      <c r="D26" s="6">
        <v>75</v>
      </c>
      <c r="E26" s="6">
        <v>73.5</v>
      </c>
      <c r="F26" s="6">
        <v>148.5</v>
      </c>
      <c r="G26" s="6">
        <f t="shared" si="0"/>
        <v>37.125</v>
      </c>
      <c r="H26" s="6">
        <v>80.6</v>
      </c>
      <c r="I26" s="6">
        <f t="shared" si="1"/>
        <v>40.3</v>
      </c>
      <c r="J26" s="5">
        <f t="shared" si="2"/>
        <v>77.425</v>
      </c>
      <c r="K26" s="2" t="s">
        <v>168</v>
      </c>
    </row>
    <row r="27" spans="1:11" ht="21" customHeight="1">
      <c r="A27" s="4" t="s">
        <v>203</v>
      </c>
      <c r="B27" s="6" t="s">
        <v>45</v>
      </c>
      <c r="C27" s="7" t="s">
        <v>123</v>
      </c>
      <c r="D27" s="6">
        <v>69.5</v>
      </c>
      <c r="E27" s="6">
        <v>76</v>
      </c>
      <c r="F27" s="6">
        <v>145.5</v>
      </c>
      <c r="G27" s="6">
        <f t="shared" si="0"/>
        <v>36.375</v>
      </c>
      <c r="H27" s="6">
        <v>81.6</v>
      </c>
      <c r="I27" s="6">
        <f t="shared" si="1"/>
        <v>40.8</v>
      </c>
      <c r="J27" s="5">
        <f t="shared" si="2"/>
        <v>77.175</v>
      </c>
      <c r="K27" s="2" t="s">
        <v>169</v>
      </c>
    </row>
    <row r="28" spans="1:11" ht="21" customHeight="1">
      <c r="A28" s="4" t="s">
        <v>203</v>
      </c>
      <c r="B28" s="6" t="s">
        <v>23</v>
      </c>
      <c r="C28" s="7" t="s">
        <v>105</v>
      </c>
      <c r="D28" s="6">
        <v>66.5</v>
      </c>
      <c r="E28" s="6">
        <v>70</v>
      </c>
      <c r="F28" s="6">
        <v>136.5</v>
      </c>
      <c r="G28" s="6">
        <f t="shared" si="0"/>
        <v>34.125</v>
      </c>
      <c r="H28" s="6">
        <v>86</v>
      </c>
      <c r="I28" s="6">
        <f t="shared" si="1"/>
        <v>43</v>
      </c>
      <c r="J28" s="5">
        <f t="shared" si="2"/>
        <v>77.125</v>
      </c>
      <c r="K28" s="2" t="s">
        <v>170</v>
      </c>
    </row>
    <row r="29" spans="1:11" ht="21" customHeight="1">
      <c r="A29" s="4" t="s">
        <v>203</v>
      </c>
      <c r="B29" s="6" t="s">
        <v>46</v>
      </c>
      <c r="C29" s="7" t="s">
        <v>124</v>
      </c>
      <c r="D29" s="6">
        <v>75</v>
      </c>
      <c r="E29" s="6">
        <v>68</v>
      </c>
      <c r="F29" s="6">
        <v>143</v>
      </c>
      <c r="G29" s="6">
        <f t="shared" si="0"/>
        <v>35.75</v>
      </c>
      <c r="H29" s="6">
        <v>81.2</v>
      </c>
      <c r="I29" s="6">
        <f t="shared" si="1"/>
        <v>40.6</v>
      </c>
      <c r="J29" s="5">
        <f t="shared" si="2"/>
        <v>76.35</v>
      </c>
      <c r="K29" s="2" t="s">
        <v>171</v>
      </c>
    </row>
    <row r="30" spans="1:11" ht="21" customHeight="1">
      <c r="A30" s="4" t="s">
        <v>203</v>
      </c>
      <c r="B30" s="6" t="s">
        <v>48</v>
      </c>
      <c r="C30" s="7" t="s">
        <v>126</v>
      </c>
      <c r="D30" s="6">
        <v>75.5</v>
      </c>
      <c r="E30" s="6">
        <v>66</v>
      </c>
      <c r="F30" s="6">
        <v>141.5</v>
      </c>
      <c r="G30" s="6">
        <f t="shared" si="0"/>
        <v>35.375</v>
      </c>
      <c r="H30" s="6">
        <v>81.2</v>
      </c>
      <c r="I30" s="6">
        <f t="shared" si="1"/>
        <v>40.6</v>
      </c>
      <c r="J30" s="5">
        <f t="shared" si="2"/>
        <v>75.975</v>
      </c>
      <c r="K30" s="2" t="s">
        <v>172</v>
      </c>
    </row>
    <row r="31" spans="1:11" ht="21" customHeight="1">
      <c r="A31" s="4" t="s">
        <v>203</v>
      </c>
      <c r="B31" s="6" t="s">
        <v>21</v>
      </c>
      <c r="C31" s="7" t="s">
        <v>22</v>
      </c>
      <c r="D31" s="6">
        <v>63</v>
      </c>
      <c r="E31" s="6">
        <v>74</v>
      </c>
      <c r="F31" s="6">
        <v>137</v>
      </c>
      <c r="G31" s="6">
        <f>F31/4</f>
        <v>34.25</v>
      </c>
      <c r="H31" s="6">
        <v>83.3</v>
      </c>
      <c r="I31" s="6">
        <f>H31/2</f>
        <v>41.65</v>
      </c>
      <c r="J31" s="5">
        <f>G31+I31</f>
        <v>75.9</v>
      </c>
      <c r="K31" s="2" t="s">
        <v>173</v>
      </c>
    </row>
    <row r="32" spans="1:11" ht="21" customHeight="1">
      <c r="A32" s="4" t="s">
        <v>203</v>
      </c>
      <c r="B32" s="6" t="s">
        <v>20</v>
      </c>
      <c r="C32" s="7" t="s">
        <v>104</v>
      </c>
      <c r="D32" s="6">
        <v>71</v>
      </c>
      <c r="E32" s="6">
        <v>67</v>
      </c>
      <c r="F32" s="6">
        <v>138</v>
      </c>
      <c r="G32" s="6">
        <f>F32/4</f>
        <v>34.5</v>
      </c>
      <c r="H32" s="6">
        <v>82.8</v>
      </c>
      <c r="I32" s="6">
        <f>H32/2</f>
        <v>41.4</v>
      </c>
      <c r="J32" s="5">
        <f>G32+I32</f>
        <v>75.9</v>
      </c>
      <c r="K32" s="2" t="s">
        <v>174</v>
      </c>
    </row>
    <row r="33" spans="1:11" ht="21" customHeight="1">
      <c r="A33" s="4" t="s">
        <v>203</v>
      </c>
      <c r="B33" s="6" t="s">
        <v>50</v>
      </c>
      <c r="C33" s="7" t="s">
        <v>128</v>
      </c>
      <c r="D33" s="6">
        <v>69</v>
      </c>
      <c r="E33" s="6">
        <v>71.5</v>
      </c>
      <c r="F33" s="6">
        <v>140.5</v>
      </c>
      <c r="G33" s="6">
        <f t="shared" si="0"/>
        <v>35.125</v>
      </c>
      <c r="H33" s="6">
        <v>81.5</v>
      </c>
      <c r="I33" s="6">
        <f t="shared" si="1"/>
        <v>40.75</v>
      </c>
      <c r="J33" s="5">
        <f t="shared" si="2"/>
        <v>75.875</v>
      </c>
      <c r="K33" s="2" t="s">
        <v>175</v>
      </c>
    </row>
    <row r="34" spans="1:11" ht="21" customHeight="1">
      <c r="A34" s="4" t="s">
        <v>203</v>
      </c>
      <c r="B34" s="6" t="s">
        <v>38</v>
      </c>
      <c r="C34" s="7" t="s">
        <v>118</v>
      </c>
      <c r="D34" s="6">
        <v>65.5</v>
      </c>
      <c r="E34" s="6">
        <v>61</v>
      </c>
      <c r="F34" s="6">
        <v>126.5</v>
      </c>
      <c r="G34" s="6">
        <f t="shared" si="0"/>
        <v>31.625</v>
      </c>
      <c r="H34" s="6">
        <v>88.3</v>
      </c>
      <c r="I34" s="6">
        <f t="shared" si="1"/>
        <v>44.15</v>
      </c>
      <c r="J34" s="5">
        <f t="shared" si="2"/>
        <v>75.775</v>
      </c>
      <c r="K34" s="2" t="s">
        <v>176</v>
      </c>
    </row>
    <row r="35" spans="1:11" ht="21" customHeight="1">
      <c r="A35" s="4" t="s">
        <v>203</v>
      </c>
      <c r="B35" s="6" t="s">
        <v>47</v>
      </c>
      <c r="C35" s="7" t="s">
        <v>125</v>
      </c>
      <c r="D35" s="6">
        <v>69.5</v>
      </c>
      <c r="E35" s="6">
        <v>72</v>
      </c>
      <c r="F35" s="6">
        <v>141.5</v>
      </c>
      <c r="G35" s="6">
        <f t="shared" si="0"/>
        <v>35.375</v>
      </c>
      <c r="H35" s="6">
        <v>80.4</v>
      </c>
      <c r="I35" s="6">
        <f t="shared" si="1"/>
        <v>40.2</v>
      </c>
      <c r="J35" s="5">
        <f t="shared" si="2"/>
        <v>75.575</v>
      </c>
      <c r="K35" s="2" t="s">
        <v>177</v>
      </c>
    </row>
    <row r="36" spans="1:11" ht="21" customHeight="1">
      <c r="A36" s="4" t="s">
        <v>203</v>
      </c>
      <c r="B36" s="6" t="s">
        <v>31</v>
      </c>
      <c r="C36" s="7" t="s">
        <v>113</v>
      </c>
      <c r="D36" s="6">
        <v>70.5</v>
      </c>
      <c r="E36" s="6">
        <v>58</v>
      </c>
      <c r="F36" s="6">
        <v>128.5</v>
      </c>
      <c r="G36" s="6">
        <f t="shared" si="0"/>
        <v>32.125</v>
      </c>
      <c r="H36" s="6">
        <v>86.6</v>
      </c>
      <c r="I36" s="6">
        <f t="shared" si="1"/>
        <v>43.3</v>
      </c>
      <c r="J36" s="5">
        <f t="shared" si="2"/>
        <v>75.425</v>
      </c>
      <c r="K36" s="2" t="s">
        <v>178</v>
      </c>
    </row>
    <row r="37" spans="1:11" ht="21" customHeight="1">
      <c r="A37" s="4" t="s">
        <v>203</v>
      </c>
      <c r="B37" s="6" t="s">
        <v>25</v>
      </c>
      <c r="C37" s="7" t="s">
        <v>107</v>
      </c>
      <c r="D37" s="6">
        <v>62.5</v>
      </c>
      <c r="E37" s="6">
        <v>71.5</v>
      </c>
      <c r="F37" s="6">
        <v>134</v>
      </c>
      <c r="G37" s="6">
        <f t="shared" si="0"/>
        <v>33.5</v>
      </c>
      <c r="H37" s="6">
        <v>83.4</v>
      </c>
      <c r="I37" s="6">
        <f t="shared" si="1"/>
        <v>41.7</v>
      </c>
      <c r="J37" s="5">
        <f t="shared" si="2"/>
        <v>75.2</v>
      </c>
      <c r="K37" s="2" t="s">
        <v>179</v>
      </c>
    </row>
    <row r="38" spans="1:11" ht="21" customHeight="1">
      <c r="A38" s="4" t="s">
        <v>203</v>
      </c>
      <c r="B38" s="6" t="s">
        <v>35</v>
      </c>
      <c r="C38" s="7" t="s">
        <v>117</v>
      </c>
      <c r="D38" s="6">
        <v>64.5</v>
      </c>
      <c r="E38" s="6">
        <v>62.5</v>
      </c>
      <c r="F38" s="6">
        <v>127</v>
      </c>
      <c r="G38" s="6">
        <f t="shared" si="0"/>
        <v>31.75</v>
      </c>
      <c r="H38" s="6">
        <v>86.6</v>
      </c>
      <c r="I38" s="6">
        <f t="shared" si="1"/>
        <v>43.3</v>
      </c>
      <c r="J38" s="5">
        <f t="shared" si="2"/>
        <v>75.05</v>
      </c>
      <c r="K38" s="2" t="s">
        <v>180</v>
      </c>
    </row>
    <row r="39" spans="1:11" ht="21" customHeight="1">
      <c r="A39" s="4" t="s">
        <v>203</v>
      </c>
      <c r="B39" s="6" t="s">
        <v>32</v>
      </c>
      <c r="C39" s="7" t="s">
        <v>114</v>
      </c>
      <c r="D39" s="6">
        <v>59</v>
      </c>
      <c r="E39" s="6">
        <v>69.5</v>
      </c>
      <c r="F39" s="6">
        <v>128.5</v>
      </c>
      <c r="G39" s="6">
        <f t="shared" si="0"/>
        <v>32.125</v>
      </c>
      <c r="H39" s="6">
        <v>85.4</v>
      </c>
      <c r="I39" s="6">
        <f t="shared" si="1"/>
        <v>42.7</v>
      </c>
      <c r="J39" s="5">
        <f t="shared" si="2"/>
        <v>74.825</v>
      </c>
      <c r="K39" s="2" t="s">
        <v>181</v>
      </c>
    </row>
    <row r="40" spans="1:11" ht="21" customHeight="1">
      <c r="A40" s="4" t="s">
        <v>203</v>
      </c>
      <c r="B40" s="6" t="s">
        <v>33</v>
      </c>
      <c r="C40" s="7" t="s">
        <v>115</v>
      </c>
      <c r="D40" s="6">
        <v>66</v>
      </c>
      <c r="E40" s="6">
        <v>61.5</v>
      </c>
      <c r="F40" s="6">
        <v>127.5</v>
      </c>
      <c r="G40" s="6">
        <f t="shared" si="0"/>
        <v>31.875</v>
      </c>
      <c r="H40" s="6">
        <v>84.6</v>
      </c>
      <c r="I40" s="6">
        <f t="shared" si="1"/>
        <v>42.3</v>
      </c>
      <c r="J40" s="5">
        <f t="shared" si="2"/>
        <v>74.175</v>
      </c>
      <c r="K40" s="2" t="s">
        <v>182</v>
      </c>
    </row>
    <row r="41" spans="1:11" ht="21" customHeight="1">
      <c r="A41" s="4" t="s">
        <v>203</v>
      </c>
      <c r="B41" s="6" t="s">
        <v>24</v>
      </c>
      <c r="C41" s="7" t="s">
        <v>106</v>
      </c>
      <c r="D41" s="6">
        <v>68.5</v>
      </c>
      <c r="E41" s="6">
        <v>67.5</v>
      </c>
      <c r="F41" s="6">
        <v>136</v>
      </c>
      <c r="G41" s="6">
        <f t="shared" si="0"/>
        <v>34</v>
      </c>
      <c r="H41" s="6">
        <v>80.3</v>
      </c>
      <c r="I41" s="6">
        <f t="shared" si="1"/>
        <v>40.15</v>
      </c>
      <c r="J41" s="5">
        <f t="shared" si="2"/>
        <v>74.15</v>
      </c>
      <c r="K41" s="2" t="s">
        <v>183</v>
      </c>
    </row>
    <row r="42" spans="1:11" ht="21" customHeight="1">
      <c r="A42" s="4" t="s">
        <v>203</v>
      </c>
      <c r="B42" s="6" t="s">
        <v>43</v>
      </c>
      <c r="C42" s="7" t="s">
        <v>121</v>
      </c>
      <c r="D42" s="6">
        <v>60.5</v>
      </c>
      <c r="E42" s="6">
        <v>60.5</v>
      </c>
      <c r="F42" s="6">
        <v>121</v>
      </c>
      <c r="G42" s="6">
        <f t="shared" si="0"/>
        <v>30.25</v>
      </c>
      <c r="H42" s="6">
        <v>87.3</v>
      </c>
      <c r="I42" s="6">
        <f t="shared" si="1"/>
        <v>43.65</v>
      </c>
      <c r="J42" s="5">
        <f t="shared" si="2"/>
        <v>73.9</v>
      </c>
      <c r="K42" s="2" t="s">
        <v>184</v>
      </c>
    </row>
    <row r="43" spans="1:11" ht="21" customHeight="1">
      <c r="A43" s="4" t="s">
        <v>203</v>
      </c>
      <c r="B43" s="6" t="s">
        <v>26</v>
      </c>
      <c r="C43" s="7" t="s">
        <v>108</v>
      </c>
      <c r="D43" s="6">
        <v>66.5</v>
      </c>
      <c r="E43" s="6">
        <v>67</v>
      </c>
      <c r="F43" s="6">
        <v>133.5</v>
      </c>
      <c r="G43" s="6">
        <f t="shared" si="0"/>
        <v>33.375</v>
      </c>
      <c r="H43" s="6">
        <v>80.8</v>
      </c>
      <c r="I43" s="6">
        <f t="shared" si="1"/>
        <v>40.4</v>
      </c>
      <c r="J43" s="5">
        <f t="shared" si="2"/>
        <v>73.775</v>
      </c>
      <c r="K43" s="2" t="s">
        <v>185</v>
      </c>
    </row>
    <row r="44" spans="1:11" ht="21" customHeight="1">
      <c r="A44" s="4" t="s">
        <v>203</v>
      </c>
      <c r="B44" s="6" t="s">
        <v>19</v>
      </c>
      <c r="C44" s="7" t="s">
        <v>119</v>
      </c>
      <c r="D44" s="6">
        <v>47</v>
      </c>
      <c r="E44" s="6">
        <v>76.5</v>
      </c>
      <c r="F44" s="6">
        <v>123.5</v>
      </c>
      <c r="G44" s="6">
        <f t="shared" si="0"/>
        <v>30.875</v>
      </c>
      <c r="H44" s="6">
        <v>85.2</v>
      </c>
      <c r="I44" s="6">
        <f t="shared" si="1"/>
        <v>42.6</v>
      </c>
      <c r="J44" s="5">
        <f t="shared" si="2"/>
        <v>73.475</v>
      </c>
      <c r="K44" s="2" t="s">
        <v>186</v>
      </c>
    </row>
    <row r="45" spans="1:11" ht="21" customHeight="1">
      <c r="A45" s="4" t="s">
        <v>203</v>
      </c>
      <c r="B45" s="6" t="s">
        <v>36</v>
      </c>
      <c r="C45" s="7" t="s">
        <v>37</v>
      </c>
      <c r="D45" s="6">
        <v>63.5</v>
      </c>
      <c r="E45" s="6">
        <v>63</v>
      </c>
      <c r="F45" s="6">
        <v>126.5</v>
      </c>
      <c r="G45" s="6">
        <f>F45/4</f>
        <v>31.625</v>
      </c>
      <c r="H45" s="6">
        <v>83.1</v>
      </c>
      <c r="I45" s="6">
        <f>H45/2</f>
        <v>41.55</v>
      </c>
      <c r="J45" s="5">
        <f>G45+I45</f>
        <v>73.175</v>
      </c>
      <c r="K45" s="2" t="s">
        <v>187</v>
      </c>
    </row>
    <row r="46" spans="1:11" ht="21" customHeight="1">
      <c r="A46" s="4" t="s">
        <v>203</v>
      </c>
      <c r="B46" s="6" t="s">
        <v>27</v>
      </c>
      <c r="C46" s="7" t="s">
        <v>109</v>
      </c>
      <c r="D46" s="6">
        <v>66</v>
      </c>
      <c r="E46" s="6">
        <v>65.5</v>
      </c>
      <c r="F46" s="6">
        <v>131.5</v>
      </c>
      <c r="G46" s="6">
        <f>F46/4</f>
        <v>32.875</v>
      </c>
      <c r="H46" s="6">
        <v>80.6</v>
      </c>
      <c r="I46" s="6">
        <f>H46/2</f>
        <v>40.3</v>
      </c>
      <c r="J46" s="5">
        <f>G46+I46</f>
        <v>73.175</v>
      </c>
      <c r="K46" s="2" t="s">
        <v>188</v>
      </c>
    </row>
    <row r="47" spans="1:11" ht="21" customHeight="1">
      <c r="A47" s="4" t="s">
        <v>203</v>
      </c>
      <c r="B47" s="6" t="s">
        <v>44</v>
      </c>
      <c r="C47" s="7" t="s">
        <v>122</v>
      </c>
      <c r="D47" s="6">
        <v>53</v>
      </c>
      <c r="E47" s="6">
        <v>67.5</v>
      </c>
      <c r="F47" s="6">
        <v>120.5</v>
      </c>
      <c r="G47" s="6">
        <f t="shared" si="0"/>
        <v>30.125</v>
      </c>
      <c r="H47" s="6">
        <v>85.1</v>
      </c>
      <c r="I47" s="6">
        <f t="shared" si="1"/>
        <v>42.55</v>
      </c>
      <c r="J47" s="5">
        <f t="shared" si="2"/>
        <v>72.675</v>
      </c>
      <c r="K47" s="2" t="s">
        <v>189</v>
      </c>
    </row>
    <row r="48" spans="1:11" ht="21" customHeight="1">
      <c r="A48" s="4" t="s">
        <v>203</v>
      </c>
      <c r="B48" s="6" t="s">
        <v>30</v>
      </c>
      <c r="C48" s="7" t="s">
        <v>112</v>
      </c>
      <c r="D48" s="6">
        <v>61</v>
      </c>
      <c r="E48" s="6">
        <v>68</v>
      </c>
      <c r="F48" s="6">
        <v>129</v>
      </c>
      <c r="G48" s="6">
        <f t="shared" si="0"/>
        <v>32.25</v>
      </c>
      <c r="H48" s="6">
        <v>80.6</v>
      </c>
      <c r="I48" s="6">
        <f t="shared" si="1"/>
        <v>40.3</v>
      </c>
      <c r="J48" s="5">
        <f t="shared" si="2"/>
        <v>72.55</v>
      </c>
      <c r="K48" s="2" t="s">
        <v>190</v>
      </c>
    </row>
    <row r="49" spans="1:11" ht="21" customHeight="1">
      <c r="A49" s="4" t="s">
        <v>203</v>
      </c>
      <c r="B49" s="6" t="s">
        <v>39</v>
      </c>
      <c r="C49" s="7" t="s">
        <v>40</v>
      </c>
      <c r="D49" s="6">
        <v>66</v>
      </c>
      <c r="E49" s="6">
        <v>59.5</v>
      </c>
      <c r="F49" s="6">
        <v>125.5</v>
      </c>
      <c r="G49" s="6">
        <f t="shared" si="0"/>
        <v>31.375</v>
      </c>
      <c r="H49" s="6">
        <v>82.2</v>
      </c>
      <c r="I49" s="6">
        <f t="shared" si="1"/>
        <v>41.1</v>
      </c>
      <c r="J49" s="5">
        <f t="shared" si="2"/>
        <v>72.475</v>
      </c>
      <c r="K49" s="2" t="s">
        <v>191</v>
      </c>
    </row>
    <row r="50" spans="1:11" ht="21" customHeight="1">
      <c r="A50" s="4" t="s">
        <v>203</v>
      </c>
      <c r="B50" s="6" t="s">
        <v>29</v>
      </c>
      <c r="C50" s="7" t="s">
        <v>111</v>
      </c>
      <c r="D50" s="6">
        <v>67</v>
      </c>
      <c r="E50" s="6">
        <v>64</v>
      </c>
      <c r="F50" s="6">
        <v>131</v>
      </c>
      <c r="G50" s="6">
        <f t="shared" si="0"/>
        <v>32.75</v>
      </c>
      <c r="H50" s="6">
        <v>79.1</v>
      </c>
      <c r="I50" s="6">
        <f t="shared" si="1"/>
        <v>39.55</v>
      </c>
      <c r="J50" s="5">
        <f t="shared" si="2"/>
        <v>72.3</v>
      </c>
      <c r="K50" s="2" t="s">
        <v>192</v>
      </c>
    </row>
    <row r="51" spans="1:11" ht="21" customHeight="1">
      <c r="A51" s="4"/>
      <c r="B51" s="6"/>
      <c r="C51" s="7"/>
      <c r="D51" s="6"/>
      <c r="E51" s="6"/>
      <c r="F51" s="6"/>
      <c r="G51" s="6"/>
      <c r="H51" s="6"/>
      <c r="I51" s="6"/>
      <c r="J51" s="5"/>
      <c r="K51" s="2"/>
    </row>
    <row r="52" spans="1:11" ht="21" customHeight="1">
      <c r="A52" s="4" t="s">
        <v>204</v>
      </c>
      <c r="B52" s="6" t="s">
        <v>51</v>
      </c>
      <c r="C52" s="7" t="s">
        <v>129</v>
      </c>
      <c r="D52" s="6">
        <v>62</v>
      </c>
      <c r="E52" s="6">
        <v>73.5</v>
      </c>
      <c r="F52" s="6">
        <v>135.5</v>
      </c>
      <c r="G52" s="6">
        <f>F52/4</f>
        <v>33.875</v>
      </c>
      <c r="H52" s="6">
        <v>83.4</v>
      </c>
      <c r="I52" s="6">
        <f>H52/2</f>
        <v>41.7</v>
      </c>
      <c r="J52" s="5">
        <f>G52+I52</f>
        <v>75.575</v>
      </c>
      <c r="K52" s="2" t="s">
        <v>164</v>
      </c>
    </row>
    <row r="53" spans="1:11" ht="21" customHeight="1">
      <c r="A53" s="4" t="s">
        <v>204</v>
      </c>
      <c r="B53" s="6" t="s">
        <v>52</v>
      </c>
      <c r="C53" s="7" t="s">
        <v>53</v>
      </c>
      <c r="D53" s="6">
        <v>44</v>
      </c>
      <c r="E53" s="6">
        <v>66</v>
      </c>
      <c r="F53" s="6">
        <v>110</v>
      </c>
      <c r="G53" s="6">
        <f>F53/4</f>
        <v>27.5</v>
      </c>
      <c r="H53" s="6">
        <v>85.6</v>
      </c>
      <c r="I53" s="6">
        <f>H53/2</f>
        <v>42.8</v>
      </c>
      <c r="J53" s="5">
        <f>G53+I53</f>
        <v>70.3</v>
      </c>
      <c r="K53" s="2" t="s">
        <v>165</v>
      </c>
    </row>
    <row r="54" spans="1:11" ht="21" customHeight="1">
      <c r="A54" s="4" t="s">
        <v>204</v>
      </c>
      <c r="B54" s="6" t="s">
        <v>54</v>
      </c>
      <c r="C54" s="7" t="s">
        <v>130</v>
      </c>
      <c r="D54" s="6">
        <v>42.5</v>
      </c>
      <c r="E54" s="6">
        <v>61.5</v>
      </c>
      <c r="F54" s="6">
        <v>104</v>
      </c>
      <c r="G54" s="6">
        <f>F54/4</f>
        <v>26</v>
      </c>
      <c r="H54" s="6">
        <v>84</v>
      </c>
      <c r="I54" s="6">
        <f>H54/2</f>
        <v>42</v>
      </c>
      <c r="J54" s="5">
        <f>G54+I54</f>
        <v>68</v>
      </c>
      <c r="K54" s="2" t="s">
        <v>166</v>
      </c>
    </row>
    <row r="55" spans="1:11" ht="21" customHeight="1">
      <c r="A55" s="4" t="s">
        <v>204</v>
      </c>
      <c r="B55" s="6" t="s">
        <v>55</v>
      </c>
      <c r="C55" s="7" t="s">
        <v>131</v>
      </c>
      <c r="D55" s="6">
        <v>36</v>
      </c>
      <c r="E55" s="6">
        <v>50.5</v>
      </c>
      <c r="F55" s="6">
        <v>86.5</v>
      </c>
      <c r="G55" s="6">
        <f>F55/4</f>
        <v>21.625</v>
      </c>
      <c r="H55" s="6">
        <v>79.2</v>
      </c>
      <c r="I55" s="6">
        <f>H55/2</f>
        <v>39.6</v>
      </c>
      <c r="J55" s="5">
        <f>G55+I55</f>
        <v>61.225</v>
      </c>
      <c r="K55" s="2" t="s">
        <v>167</v>
      </c>
    </row>
    <row r="56" spans="1:11" ht="21" customHeight="1">
      <c r="A56" s="4"/>
      <c r="B56" s="6"/>
      <c r="C56" s="7"/>
      <c r="D56" s="6"/>
      <c r="E56" s="6"/>
      <c r="F56" s="6"/>
      <c r="G56" s="6"/>
      <c r="H56" s="6"/>
      <c r="I56" s="6"/>
      <c r="J56" s="5"/>
      <c r="K56" s="2"/>
    </row>
    <row r="57" spans="1:11" ht="21" customHeight="1">
      <c r="A57" s="4" t="s">
        <v>205</v>
      </c>
      <c r="B57" s="6" t="s">
        <v>56</v>
      </c>
      <c r="C57" s="7" t="s">
        <v>132</v>
      </c>
      <c r="D57" s="6">
        <v>69.5</v>
      </c>
      <c r="E57" s="6">
        <v>63.5</v>
      </c>
      <c r="F57" s="6">
        <v>133</v>
      </c>
      <c r="G57" s="6">
        <f>F57/4</f>
        <v>33.25</v>
      </c>
      <c r="H57" s="6">
        <v>79</v>
      </c>
      <c r="I57" s="6">
        <f>H57/2</f>
        <v>39.5</v>
      </c>
      <c r="J57" s="5">
        <f>G57+I57</f>
        <v>72.75</v>
      </c>
      <c r="K57" s="2" t="s">
        <v>164</v>
      </c>
    </row>
    <row r="58" spans="1:11" ht="21" customHeight="1">
      <c r="A58" s="4" t="s">
        <v>205</v>
      </c>
      <c r="B58" s="6" t="s">
        <v>57</v>
      </c>
      <c r="C58" s="7" t="s">
        <v>133</v>
      </c>
      <c r="D58" s="6">
        <v>67.5</v>
      </c>
      <c r="E58" s="6">
        <v>56.5</v>
      </c>
      <c r="F58" s="6">
        <v>124</v>
      </c>
      <c r="G58" s="6">
        <f>F58/4</f>
        <v>31</v>
      </c>
      <c r="H58" s="6">
        <v>83.2</v>
      </c>
      <c r="I58" s="6">
        <f>H58/2</f>
        <v>41.6</v>
      </c>
      <c r="J58" s="5">
        <f>G58+I58</f>
        <v>72.6</v>
      </c>
      <c r="K58" s="2" t="s">
        <v>165</v>
      </c>
    </row>
    <row r="59" spans="1:11" ht="21" customHeight="1">
      <c r="A59" s="4" t="s">
        <v>205</v>
      </c>
      <c r="B59" s="6" t="s">
        <v>58</v>
      </c>
      <c r="C59" s="7" t="s">
        <v>134</v>
      </c>
      <c r="D59" s="6">
        <v>54</v>
      </c>
      <c r="E59" s="6">
        <v>60.5</v>
      </c>
      <c r="F59" s="6">
        <v>114.5</v>
      </c>
      <c r="G59" s="6">
        <f>F59/4</f>
        <v>28.625</v>
      </c>
      <c r="H59" s="6">
        <v>84</v>
      </c>
      <c r="I59" s="6">
        <f>H59/2</f>
        <v>42</v>
      </c>
      <c r="J59" s="5">
        <f>G59+I59</f>
        <v>70.625</v>
      </c>
      <c r="K59" s="2" t="s">
        <v>166</v>
      </c>
    </row>
    <row r="60" spans="1:11" ht="21" customHeight="1">
      <c r="A60" s="4"/>
      <c r="B60" s="6"/>
      <c r="C60" s="7"/>
      <c r="D60" s="6"/>
      <c r="E60" s="6"/>
      <c r="F60" s="6"/>
      <c r="G60" s="6"/>
      <c r="H60" s="6"/>
      <c r="I60" s="6"/>
      <c r="J60" s="5"/>
      <c r="K60" s="2"/>
    </row>
    <row r="61" spans="1:11" ht="21" customHeight="1">
      <c r="A61" s="4" t="s">
        <v>206</v>
      </c>
      <c r="B61" s="6" t="s">
        <v>59</v>
      </c>
      <c r="C61" s="7" t="s">
        <v>135</v>
      </c>
      <c r="D61" s="6">
        <v>60.5</v>
      </c>
      <c r="E61" s="6">
        <v>76.5</v>
      </c>
      <c r="F61" s="6">
        <v>137</v>
      </c>
      <c r="G61" s="6">
        <f aca="true" t="shared" si="3" ref="G61:G66">F61/4</f>
        <v>34.25</v>
      </c>
      <c r="H61" s="6">
        <v>84.2</v>
      </c>
      <c r="I61" s="6">
        <f aca="true" t="shared" si="4" ref="I61:I66">H61/2</f>
        <v>42.1</v>
      </c>
      <c r="J61" s="5">
        <f aca="true" t="shared" si="5" ref="J61:J66">G61+I61</f>
        <v>76.35</v>
      </c>
      <c r="K61" s="2" t="s">
        <v>164</v>
      </c>
    </row>
    <row r="62" spans="1:11" ht="21" customHeight="1">
      <c r="A62" s="4" t="s">
        <v>206</v>
      </c>
      <c r="B62" s="6" t="s">
        <v>60</v>
      </c>
      <c r="C62" s="7" t="s">
        <v>61</v>
      </c>
      <c r="D62" s="6">
        <v>60.5</v>
      </c>
      <c r="E62" s="6">
        <v>74</v>
      </c>
      <c r="F62" s="6">
        <v>134.5</v>
      </c>
      <c r="G62" s="6">
        <f t="shared" si="3"/>
        <v>33.625</v>
      </c>
      <c r="H62" s="6">
        <v>84.4</v>
      </c>
      <c r="I62" s="6">
        <f t="shared" si="4"/>
        <v>42.2</v>
      </c>
      <c r="J62" s="5">
        <f t="shared" si="5"/>
        <v>75.825</v>
      </c>
      <c r="K62" s="2" t="s">
        <v>165</v>
      </c>
    </row>
    <row r="63" spans="1:11" ht="21" customHeight="1">
      <c r="A63" s="4" t="s">
        <v>206</v>
      </c>
      <c r="B63" s="6" t="s">
        <v>62</v>
      </c>
      <c r="C63" s="7" t="s">
        <v>136</v>
      </c>
      <c r="D63" s="6">
        <v>58.5</v>
      </c>
      <c r="E63" s="6">
        <v>69</v>
      </c>
      <c r="F63" s="6">
        <v>127.5</v>
      </c>
      <c r="G63" s="6">
        <f t="shared" si="3"/>
        <v>31.875</v>
      </c>
      <c r="H63" s="6">
        <v>85.1</v>
      </c>
      <c r="I63" s="6">
        <f t="shared" si="4"/>
        <v>42.55</v>
      </c>
      <c r="J63" s="5">
        <f t="shared" si="5"/>
        <v>74.425</v>
      </c>
      <c r="K63" s="2" t="s">
        <v>166</v>
      </c>
    </row>
    <row r="64" spans="1:11" ht="21" customHeight="1">
      <c r="A64" s="4" t="s">
        <v>206</v>
      </c>
      <c r="B64" s="6" t="s">
        <v>42</v>
      </c>
      <c r="C64" s="7" t="s">
        <v>138</v>
      </c>
      <c r="D64" s="6">
        <v>52.5</v>
      </c>
      <c r="E64" s="6">
        <v>69.5</v>
      </c>
      <c r="F64" s="6">
        <v>122</v>
      </c>
      <c r="G64" s="6">
        <f t="shared" si="3"/>
        <v>30.5</v>
      </c>
      <c r="H64" s="6">
        <v>86.2</v>
      </c>
      <c r="I64" s="6">
        <f t="shared" si="4"/>
        <v>43.1</v>
      </c>
      <c r="J64" s="5">
        <f t="shared" si="5"/>
        <v>73.6</v>
      </c>
      <c r="K64" s="2" t="s">
        <v>167</v>
      </c>
    </row>
    <row r="65" spans="1:11" ht="21" customHeight="1">
      <c r="A65" s="4" t="s">
        <v>206</v>
      </c>
      <c r="B65" s="6" t="s">
        <v>63</v>
      </c>
      <c r="C65" s="7" t="s">
        <v>137</v>
      </c>
      <c r="D65" s="6">
        <v>57.5</v>
      </c>
      <c r="E65" s="6">
        <v>70</v>
      </c>
      <c r="F65" s="6">
        <v>127.5</v>
      </c>
      <c r="G65" s="6">
        <f t="shared" si="3"/>
        <v>31.875</v>
      </c>
      <c r="H65" s="6">
        <v>82.8</v>
      </c>
      <c r="I65" s="6">
        <f t="shared" si="4"/>
        <v>41.4</v>
      </c>
      <c r="J65" s="5">
        <f t="shared" si="5"/>
        <v>73.275</v>
      </c>
      <c r="K65" s="2" t="s">
        <v>168</v>
      </c>
    </row>
    <row r="66" spans="1:11" ht="21" customHeight="1">
      <c r="A66" s="4" t="s">
        <v>206</v>
      </c>
      <c r="B66" s="6" t="s">
        <v>64</v>
      </c>
      <c r="C66" s="7" t="s">
        <v>139</v>
      </c>
      <c r="D66" s="6">
        <v>49.5</v>
      </c>
      <c r="E66" s="6">
        <v>72</v>
      </c>
      <c r="F66" s="6">
        <v>121.5</v>
      </c>
      <c r="G66" s="6">
        <f t="shared" si="3"/>
        <v>30.375</v>
      </c>
      <c r="H66" s="6">
        <v>80</v>
      </c>
      <c r="I66" s="6">
        <f t="shared" si="4"/>
        <v>40</v>
      </c>
      <c r="J66" s="5">
        <f t="shared" si="5"/>
        <v>70.375</v>
      </c>
      <c r="K66" s="2" t="s">
        <v>169</v>
      </c>
    </row>
    <row r="67" spans="1:11" ht="21" customHeight="1">
      <c r="A67" s="4"/>
      <c r="B67" s="6"/>
      <c r="C67" s="7"/>
      <c r="D67" s="6"/>
      <c r="E67" s="6"/>
      <c r="F67" s="6"/>
      <c r="G67" s="6"/>
      <c r="H67" s="6"/>
      <c r="I67" s="6"/>
      <c r="J67" s="5"/>
      <c r="K67" s="2"/>
    </row>
    <row r="68" spans="1:11" ht="21" customHeight="1">
      <c r="A68" s="4" t="s">
        <v>207</v>
      </c>
      <c r="B68" s="6" t="s">
        <v>67</v>
      </c>
      <c r="C68" s="7" t="s">
        <v>142</v>
      </c>
      <c r="D68" s="6">
        <v>59.5</v>
      </c>
      <c r="E68" s="6">
        <v>48.5</v>
      </c>
      <c r="F68" s="6">
        <v>108</v>
      </c>
      <c r="G68" s="6">
        <f aca="true" t="shared" si="6" ref="G68:G73">F68/4</f>
        <v>27</v>
      </c>
      <c r="H68" s="6">
        <v>82.2</v>
      </c>
      <c r="I68" s="6">
        <f aca="true" t="shared" si="7" ref="I68:I73">H68/2</f>
        <v>41.1</v>
      </c>
      <c r="J68" s="5">
        <f aca="true" t="shared" si="8" ref="J68:J73">G68+I68</f>
        <v>68.1</v>
      </c>
      <c r="K68" s="2" t="s">
        <v>164</v>
      </c>
    </row>
    <row r="69" spans="1:11" ht="21" customHeight="1">
      <c r="A69" s="4" t="s">
        <v>207</v>
      </c>
      <c r="B69" s="6" t="s">
        <v>70</v>
      </c>
      <c r="C69" s="7" t="s">
        <v>145</v>
      </c>
      <c r="D69" s="6">
        <v>59</v>
      </c>
      <c r="E69" s="6">
        <v>38</v>
      </c>
      <c r="F69" s="6">
        <v>97</v>
      </c>
      <c r="G69" s="6">
        <f t="shared" si="6"/>
        <v>24.25</v>
      </c>
      <c r="H69" s="6">
        <v>86.6</v>
      </c>
      <c r="I69" s="6">
        <f t="shared" si="7"/>
        <v>43.3</v>
      </c>
      <c r="J69" s="5">
        <f t="shared" si="8"/>
        <v>67.55</v>
      </c>
      <c r="K69" s="2" t="s">
        <v>165</v>
      </c>
    </row>
    <row r="70" spans="1:11" ht="21" customHeight="1">
      <c r="A70" s="4" t="s">
        <v>207</v>
      </c>
      <c r="B70" s="6" t="s">
        <v>69</v>
      </c>
      <c r="C70" s="7" t="s">
        <v>144</v>
      </c>
      <c r="D70" s="6">
        <v>64.5</v>
      </c>
      <c r="E70" s="6">
        <v>36.5</v>
      </c>
      <c r="F70" s="6">
        <v>101</v>
      </c>
      <c r="G70" s="6">
        <f t="shared" si="6"/>
        <v>25.25</v>
      </c>
      <c r="H70" s="6">
        <v>84.2</v>
      </c>
      <c r="I70" s="6">
        <f t="shared" si="7"/>
        <v>42.1</v>
      </c>
      <c r="J70" s="5">
        <f t="shared" si="8"/>
        <v>67.35</v>
      </c>
      <c r="K70" s="2" t="s">
        <v>166</v>
      </c>
    </row>
    <row r="71" spans="1:11" ht="21" customHeight="1">
      <c r="A71" s="4" t="s">
        <v>207</v>
      </c>
      <c r="B71" s="6" t="s">
        <v>65</v>
      </c>
      <c r="C71" s="7" t="s">
        <v>140</v>
      </c>
      <c r="D71" s="6">
        <v>62.5</v>
      </c>
      <c r="E71" s="6">
        <v>45.5</v>
      </c>
      <c r="F71" s="6">
        <v>108</v>
      </c>
      <c r="G71" s="6">
        <f t="shared" si="6"/>
        <v>27</v>
      </c>
      <c r="H71" s="6">
        <v>80</v>
      </c>
      <c r="I71" s="6">
        <f t="shared" si="7"/>
        <v>40</v>
      </c>
      <c r="J71" s="5">
        <f t="shared" si="8"/>
        <v>67</v>
      </c>
      <c r="K71" s="2" t="s">
        <v>167</v>
      </c>
    </row>
    <row r="72" spans="1:11" ht="21" customHeight="1">
      <c r="A72" s="4" t="s">
        <v>207</v>
      </c>
      <c r="B72" s="6" t="s">
        <v>66</v>
      </c>
      <c r="C72" s="7" t="s">
        <v>141</v>
      </c>
      <c r="D72" s="6">
        <v>66.5</v>
      </c>
      <c r="E72" s="6">
        <v>41.5</v>
      </c>
      <c r="F72" s="6">
        <v>108</v>
      </c>
      <c r="G72" s="6">
        <f t="shared" si="6"/>
        <v>27</v>
      </c>
      <c r="H72" s="6">
        <v>79.4</v>
      </c>
      <c r="I72" s="6">
        <f t="shared" si="7"/>
        <v>39.7</v>
      </c>
      <c r="J72" s="5">
        <f t="shared" si="8"/>
        <v>66.7</v>
      </c>
      <c r="K72" s="2" t="s">
        <v>168</v>
      </c>
    </row>
    <row r="73" spans="1:11" ht="21" customHeight="1">
      <c r="A73" s="4" t="s">
        <v>207</v>
      </c>
      <c r="B73" s="6" t="s">
        <v>68</v>
      </c>
      <c r="C73" s="7" t="s">
        <v>143</v>
      </c>
      <c r="D73" s="6">
        <v>66.5</v>
      </c>
      <c r="E73" s="6">
        <v>35.5</v>
      </c>
      <c r="F73" s="6">
        <v>102</v>
      </c>
      <c r="G73" s="6">
        <f t="shared" si="6"/>
        <v>25.5</v>
      </c>
      <c r="H73" s="6">
        <v>80.2</v>
      </c>
      <c r="I73" s="6">
        <f t="shared" si="7"/>
        <v>40.1</v>
      </c>
      <c r="J73" s="5">
        <f t="shared" si="8"/>
        <v>65.6</v>
      </c>
      <c r="K73" s="2" t="s">
        <v>169</v>
      </c>
    </row>
    <row r="74" spans="1:11" ht="21" customHeight="1">
      <c r="A74" s="4"/>
      <c r="B74" s="7"/>
      <c r="C74" s="7"/>
      <c r="D74" s="7"/>
      <c r="E74" s="7"/>
      <c r="F74" s="7"/>
      <c r="G74" s="6"/>
      <c r="H74" s="7"/>
      <c r="I74" s="6"/>
      <c r="J74" s="5"/>
      <c r="K74" s="2"/>
    </row>
    <row r="75" spans="1:11" ht="21" customHeight="1">
      <c r="A75" s="4" t="s">
        <v>208</v>
      </c>
      <c r="B75" s="6" t="s">
        <v>75</v>
      </c>
      <c r="C75" s="7" t="s">
        <v>150</v>
      </c>
      <c r="D75" s="6">
        <v>63</v>
      </c>
      <c r="E75" s="6">
        <v>65.5</v>
      </c>
      <c r="F75" s="6">
        <v>128.5</v>
      </c>
      <c r="G75" s="6">
        <f>F75/4</f>
        <v>32.125</v>
      </c>
      <c r="H75" s="6">
        <v>89.4</v>
      </c>
      <c r="I75" s="6">
        <f>H75/2</f>
        <v>44.7</v>
      </c>
      <c r="J75" s="5">
        <f>G75+I75</f>
        <v>76.825</v>
      </c>
      <c r="K75" s="2" t="s">
        <v>164</v>
      </c>
    </row>
    <row r="76" spans="1:11" ht="21" customHeight="1">
      <c r="A76" s="4" t="s">
        <v>208</v>
      </c>
      <c r="B76" s="6" t="s">
        <v>74</v>
      </c>
      <c r="C76" s="7" t="s">
        <v>149</v>
      </c>
      <c r="D76" s="6">
        <v>72.5</v>
      </c>
      <c r="E76" s="6">
        <v>56</v>
      </c>
      <c r="F76" s="6">
        <v>128.5</v>
      </c>
      <c r="G76" s="6">
        <f>F76/4</f>
        <v>32.125</v>
      </c>
      <c r="H76" s="6">
        <v>87.4</v>
      </c>
      <c r="I76" s="6">
        <f>H76/2</f>
        <v>43.7</v>
      </c>
      <c r="J76" s="5">
        <f>G76+I76</f>
        <v>75.825</v>
      </c>
      <c r="K76" s="2" t="s">
        <v>165</v>
      </c>
    </row>
    <row r="77" spans="1:11" ht="21" customHeight="1">
      <c r="A77" s="4" t="s">
        <v>208</v>
      </c>
      <c r="B77" s="6" t="s">
        <v>72</v>
      </c>
      <c r="C77" s="7" t="s">
        <v>147</v>
      </c>
      <c r="D77" s="6">
        <v>60</v>
      </c>
      <c r="E77" s="6">
        <v>59</v>
      </c>
      <c r="F77" s="6">
        <v>119</v>
      </c>
      <c r="G77" s="6">
        <f>F77/4</f>
        <v>29.75</v>
      </c>
      <c r="H77" s="6">
        <v>86.6</v>
      </c>
      <c r="I77" s="6">
        <f>H77/2</f>
        <v>43.3</v>
      </c>
      <c r="J77" s="5">
        <f>G77+I77</f>
        <v>73.05</v>
      </c>
      <c r="K77" s="2" t="s">
        <v>166</v>
      </c>
    </row>
    <row r="78" spans="1:11" ht="21" customHeight="1">
      <c r="A78" s="4" t="s">
        <v>208</v>
      </c>
      <c r="B78" s="6" t="s">
        <v>71</v>
      </c>
      <c r="C78" s="7" t="s">
        <v>146</v>
      </c>
      <c r="D78" s="6">
        <v>57</v>
      </c>
      <c r="E78" s="6">
        <v>63</v>
      </c>
      <c r="F78" s="6">
        <v>120</v>
      </c>
      <c r="G78" s="6">
        <f>F78/4</f>
        <v>30</v>
      </c>
      <c r="H78" s="6">
        <v>85.2</v>
      </c>
      <c r="I78" s="6">
        <f>H78/2</f>
        <v>42.6</v>
      </c>
      <c r="J78" s="5">
        <f>G78+I78</f>
        <v>72.6</v>
      </c>
      <c r="K78" s="2" t="s">
        <v>167</v>
      </c>
    </row>
    <row r="79" spans="1:11" ht="21" customHeight="1">
      <c r="A79" s="4" t="s">
        <v>208</v>
      </c>
      <c r="B79" s="6" t="s">
        <v>73</v>
      </c>
      <c r="C79" s="7" t="s">
        <v>148</v>
      </c>
      <c r="D79" s="6">
        <v>61.5</v>
      </c>
      <c r="E79" s="6">
        <v>55.5</v>
      </c>
      <c r="F79" s="6">
        <v>117</v>
      </c>
      <c r="G79" s="6">
        <f>F79/4</f>
        <v>29.25</v>
      </c>
      <c r="H79" s="6">
        <v>86.6</v>
      </c>
      <c r="I79" s="6">
        <f>H79/2</f>
        <v>43.3</v>
      </c>
      <c r="J79" s="5">
        <f>G79+I79</f>
        <v>72.55</v>
      </c>
      <c r="K79" s="2" t="s">
        <v>168</v>
      </c>
    </row>
    <row r="80" spans="1:11" ht="21" customHeight="1">
      <c r="A80" s="4"/>
      <c r="B80" s="6"/>
      <c r="C80" s="7"/>
      <c r="D80" s="6"/>
      <c r="E80" s="6"/>
      <c r="F80" s="6"/>
      <c r="G80" s="6"/>
      <c r="H80" s="6"/>
      <c r="I80" s="6"/>
      <c r="J80" s="5"/>
      <c r="K80" s="2"/>
    </row>
    <row r="81" spans="1:11" ht="21" customHeight="1">
      <c r="A81" s="4" t="s">
        <v>209</v>
      </c>
      <c r="B81" s="6" t="s">
        <v>76</v>
      </c>
      <c r="C81" s="7" t="s">
        <v>151</v>
      </c>
      <c r="D81" s="6">
        <v>61</v>
      </c>
      <c r="E81" s="6">
        <v>76</v>
      </c>
      <c r="F81" s="6">
        <v>137</v>
      </c>
      <c r="G81" s="6">
        <f>F81/4</f>
        <v>34.25</v>
      </c>
      <c r="H81" s="6">
        <v>88.6</v>
      </c>
      <c r="I81" s="6">
        <f>H81/2</f>
        <v>44.3</v>
      </c>
      <c r="J81" s="5">
        <f>G81+I81</f>
        <v>78.55</v>
      </c>
      <c r="K81" s="2" t="s">
        <v>164</v>
      </c>
    </row>
    <row r="82" spans="1:11" ht="21.75" customHeight="1">
      <c r="A82" s="4" t="s">
        <v>209</v>
      </c>
      <c r="B82" s="6" t="s">
        <v>77</v>
      </c>
      <c r="C82" s="7" t="s">
        <v>152</v>
      </c>
      <c r="D82" s="6">
        <v>58.5</v>
      </c>
      <c r="E82" s="6">
        <v>71.5</v>
      </c>
      <c r="F82" s="6">
        <v>130</v>
      </c>
      <c r="G82" s="6">
        <f>F82/4</f>
        <v>32.5</v>
      </c>
      <c r="H82" s="6">
        <v>86.6</v>
      </c>
      <c r="I82" s="6">
        <f>H82/2</f>
        <v>43.3</v>
      </c>
      <c r="J82" s="5">
        <f>G82+I82</f>
        <v>75.8</v>
      </c>
      <c r="K82" s="2" t="s">
        <v>165</v>
      </c>
    </row>
    <row r="83" spans="1:11" ht="21" customHeight="1">
      <c r="A83" s="4"/>
      <c r="B83" s="6"/>
      <c r="C83" s="7"/>
      <c r="D83" s="6"/>
      <c r="E83" s="6"/>
      <c r="F83" s="6"/>
      <c r="G83" s="6"/>
      <c r="H83" s="6"/>
      <c r="I83" s="6"/>
      <c r="J83" s="5"/>
      <c r="K83" s="2"/>
    </row>
    <row r="84" spans="1:11" ht="21" customHeight="1">
      <c r="A84" s="4" t="s">
        <v>210</v>
      </c>
      <c r="B84" s="6" t="s">
        <v>78</v>
      </c>
      <c r="C84" s="7" t="s">
        <v>153</v>
      </c>
      <c r="D84" s="6">
        <v>64.5</v>
      </c>
      <c r="E84" s="6">
        <v>76.5</v>
      </c>
      <c r="F84" s="6">
        <v>141</v>
      </c>
      <c r="G84" s="6">
        <f>F84/4</f>
        <v>35.25</v>
      </c>
      <c r="H84" s="6">
        <v>82.2</v>
      </c>
      <c r="I84" s="6">
        <f>H84/2</f>
        <v>41.1</v>
      </c>
      <c r="J84" s="5">
        <f>G84+I84</f>
        <v>76.35</v>
      </c>
      <c r="K84" s="2" t="s">
        <v>164</v>
      </c>
    </row>
    <row r="85" spans="1:11" ht="21" customHeight="1">
      <c r="A85" s="4"/>
      <c r="B85" s="6"/>
      <c r="C85" s="7"/>
      <c r="D85" s="6"/>
      <c r="E85" s="6"/>
      <c r="F85" s="6"/>
      <c r="G85" s="6"/>
      <c r="H85" s="6"/>
      <c r="I85" s="6"/>
      <c r="J85" s="5"/>
      <c r="K85" s="2"/>
    </row>
    <row r="86" spans="1:11" ht="21" customHeight="1">
      <c r="A86" s="4" t="s">
        <v>211</v>
      </c>
      <c r="B86" s="6" t="s">
        <v>79</v>
      </c>
      <c r="C86" s="7" t="s">
        <v>154</v>
      </c>
      <c r="D86" s="6">
        <v>58</v>
      </c>
      <c r="E86" s="6">
        <v>63.5</v>
      </c>
      <c r="F86" s="6">
        <v>121.5</v>
      </c>
      <c r="G86" s="6">
        <f>F86/4</f>
        <v>30.375</v>
      </c>
      <c r="H86" s="6">
        <v>80.3</v>
      </c>
      <c r="I86" s="6">
        <f>H86/2</f>
        <v>40.15</v>
      </c>
      <c r="J86" s="5">
        <f>G86+I86</f>
        <v>70.525</v>
      </c>
      <c r="K86" s="2" t="s">
        <v>164</v>
      </c>
    </row>
    <row r="87" spans="1:11" ht="21" customHeight="1">
      <c r="A87" s="4" t="s">
        <v>211</v>
      </c>
      <c r="B87" s="6" t="s">
        <v>80</v>
      </c>
      <c r="C87" s="7" t="s">
        <v>155</v>
      </c>
      <c r="D87" s="6">
        <v>47</v>
      </c>
      <c r="E87" s="6">
        <v>56.5</v>
      </c>
      <c r="F87" s="6">
        <v>103.5</v>
      </c>
      <c r="G87" s="6">
        <f>F87/4</f>
        <v>25.875</v>
      </c>
      <c r="H87" s="6">
        <v>84.8</v>
      </c>
      <c r="I87" s="6">
        <f>H87/2</f>
        <v>42.4</v>
      </c>
      <c r="J87" s="5">
        <f>G87+I87</f>
        <v>68.275</v>
      </c>
      <c r="K87" s="2" t="s">
        <v>165</v>
      </c>
    </row>
    <row r="88" spans="1:11" ht="21" customHeight="1">
      <c r="A88" s="4"/>
      <c r="B88" s="6"/>
      <c r="C88" s="7"/>
      <c r="D88" s="6"/>
      <c r="E88" s="6"/>
      <c r="F88" s="6"/>
      <c r="G88" s="6"/>
      <c r="H88" s="6"/>
      <c r="I88" s="6"/>
      <c r="J88" s="5"/>
      <c r="K88" s="2"/>
    </row>
    <row r="89" spans="1:11" ht="21" customHeight="1">
      <c r="A89" s="4" t="s">
        <v>212</v>
      </c>
      <c r="B89" s="6" t="s">
        <v>81</v>
      </c>
      <c r="C89" s="7" t="s">
        <v>82</v>
      </c>
      <c r="D89" s="6">
        <v>63.5</v>
      </c>
      <c r="E89" s="6">
        <v>66.5</v>
      </c>
      <c r="F89" s="6">
        <v>130</v>
      </c>
      <c r="G89" s="6">
        <f>F89/4</f>
        <v>32.5</v>
      </c>
      <c r="H89" s="6">
        <v>81.2</v>
      </c>
      <c r="I89" s="6">
        <f>H89/2</f>
        <v>40.6</v>
      </c>
      <c r="J89" s="5">
        <f>G89+I89</f>
        <v>73.1</v>
      </c>
      <c r="K89" s="2" t="s">
        <v>164</v>
      </c>
    </row>
    <row r="90" spans="1:11" ht="21" customHeight="1">
      <c r="A90" s="4" t="s">
        <v>212</v>
      </c>
      <c r="B90" s="6" t="s">
        <v>83</v>
      </c>
      <c r="C90" s="7" t="s">
        <v>156</v>
      </c>
      <c r="D90" s="6">
        <v>67.5</v>
      </c>
      <c r="E90" s="6">
        <v>62</v>
      </c>
      <c r="F90" s="6">
        <v>129.5</v>
      </c>
      <c r="G90" s="6">
        <f>F90/4</f>
        <v>32.375</v>
      </c>
      <c r="H90" s="6">
        <v>81</v>
      </c>
      <c r="I90" s="6">
        <f>H90/2</f>
        <v>40.5</v>
      </c>
      <c r="J90" s="5">
        <f>G90+I90</f>
        <v>72.875</v>
      </c>
      <c r="K90" s="2" t="s">
        <v>165</v>
      </c>
    </row>
    <row r="91" spans="1:11" ht="21" customHeight="1">
      <c r="A91" s="4" t="s">
        <v>212</v>
      </c>
      <c r="B91" s="6" t="s">
        <v>84</v>
      </c>
      <c r="C91" s="7" t="s">
        <v>157</v>
      </c>
      <c r="D91" s="6">
        <v>61</v>
      </c>
      <c r="E91" s="6">
        <v>50.5</v>
      </c>
      <c r="F91" s="6">
        <v>111.5</v>
      </c>
      <c r="G91" s="6">
        <f>F91/4</f>
        <v>27.875</v>
      </c>
      <c r="H91" s="6">
        <v>83.8</v>
      </c>
      <c r="I91" s="6">
        <f>H91/2</f>
        <v>41.9</v>
      </c>
      <c r="J91" s="5">
        <f>G91+I91</f>
        <v>69.775</v>
      </c>
      <c r="K91" s="2" t="s">
        <v>166</v>
      </c>
    </row>
    <row r="92" spans="1:11" ht="21" customHeight="1">
      <c r="A92" s="4" t="s">
        <v>212</v>
      </c>
      <c r="B92" s="6" t="s">
        <v>85</v>
      </c>
      <c r="C92" s="7" t="s">
        <v>158</v>
      </c>
      <c r="D92" s="6">
        <v>55</v>
      </c>
      <c r="E92" s="6">
        <v>53.5</v>
      </c>
      <c r="F92" s="6">
        <v>108.5</v>
      </c>
      <c r="G92" s="6">
        <f>F92/4</f>
        <v>27.125</v>
      </c>
      <c r="H92" s="6">
        <v>83.8</v>
      </c>
      <c r="I92" s="6">
        <f>H92/2</f>
        <v>41.9</v>
      </c>
      <c r="J92" s="5">
        <f>G92+I92</f>
        <v>69.025</v>
      </c>
      <c r="K92" s="2" t="s">
        <v>167</v>
      </c>
    </row>
    <row r="93" spans="1:11" ht="21" customHeight="1">
      <c r="A93" s="4"/>
      <c r="B93" s="6"/>
      <c r="C93" s="7"/>
      <c r="D93" s="6"/>
      <c r="E93" s="6"/>
      <c r="F93" s="6"/>
      <c r="G93" s="6"/>
      <c r="H93" s="6"/>
      <c r="I93" s="6"/>
      <c r="J93" s="5"/>
      <c r="K93" s="2"/>
    </row>
    <row r="94" spans="1:11" ht="21" customHeight="1">
      <c r="A94" s="4" t="s">
        <v>213</v>
      </c>
      <c r="B94" s="6" t="s">
        <v>86</v>
      </c>
      <c r="C94" s="7" t="s">
        <v>159</v>
      </c>
      <c r="D94" s="6">
        <v>72</v>
      </c>
      <c r="E94" s="6">
        <v>76</v>
      </c>
      <c r="F94" s="6">
        <v>148</v>
      </c>
      <c r="G94" s="6">
        <f>F94/4</f>
        <v>37</v>
      </c>
      <c r="H94" s="6">
        <v>79</v>
      </c>
      <c r="I94" s="6">
        <f>H94/2</f>
        <v>39.5</v>
      </c>
      <c r="J94" s="5">
        <f>G94+I94</f>
        <v>76.5</v>
      </c>
      <c r="K94" s="2" t="s">
        <v>164</v>
      </c>
    </row>
    <row r="95" spans="1:11" ht="21" customHeight="1">
      <c r="A95" s="4"/>
      <c r="B95" s="6"/>
      <c r="C95" s="7"/>
      <c r="D95" s="6"/>
      <c r="E95" s="6"/>
      <c r="F95" s="6"/>
      <c r="G95" s="6"/>
      <c r="H95" s="6"/>
      <c r="I95" s="6"/>
      <c r="J95" s="5"/>
      <c r="K95" s="2"/>
    </row>
    <row r="96" spans="1:11" ht="21" customHeight="1">
      <c r="A96" s="4" t="s">
        <v>214</v>
      </c>
      <c r="B96" s="6" t="s">
        <v>87</v>
      </c>
      <c r="C96" s="7" t="s">
        <v>160</v>
      </c>
      <c r="D96" s="6">
        <v>61.5</v>
      </c>
      <c r="E96" s="6">
        <v>72</v>
      </c>
      <c r="F96" s="6">
        <v>133.5</v>
      </c>
      <c r="G96" s="6">
        <f>F96/4</f>
        <v>33.375</v>
      </c>
      <c r="H96" s="6">
        <v>81.6</v>
      </c>
      <c r="I96" s="6">
        <f>H96/2</f>
        <v>40.8</v>
      </c>
      <c r="J96" s="5">
        <f>G96+I96</f>
        <v>74.175</v>
      </c>
      <c r="K96" s="2" t="s">
        <v>164</v>
      </c>
    </row>
    <row r="97" spans="1:11" ht="21" customHeight="1">
      <c r="A97" s="4" t="s">
        <v>214</v>
      </c>
      <c r="B97" s="6" t="s">
        <v>88</v>
      </c>
      <c r="C97" s="7" t="s">
        <v>161</v>
      </c>
      <c r="D97" s="6">
        <v>66.5</v>
      </c>
      <c r="E97" s="6">
        <v>62</v>
      </c>
      <c r="F97" s="6">
        <v>128.5</v>
      </c>
      <c r="G97" s="6">
        <f>F97/4</f>
        <v>32.125</v>
      </c>
      <c r="H97" s="6">
        <v>83.2</v>
      </c>
      <c r="I97" s="6">
        <f>H97/2</f>
        <v>41.6</v>
      </c>
      <c r="J97" s="5">
        <f>G97+I97</f>
        <v>73.725</v>
      </c>
      <c r="K97" s="2" t="s">
        <v>165</v>
      </c>
    </row>
    <row r="99" spans="1:11" ht="21" customHeight="1">
      <c r="A99" s="2" t="s">
        <v>237</v>
      </c>
      <c r="B99" s="11" t="s">
        <v>217</v>
      </c>
      <c r="C99" s="12" t="s">
        <v>218</v>
      </c>
      <c r="D99" s="11">
        <v>61.5</v>
      </c>
      <c r="E99" s="11">
        <v>78</v>
      </c>
      <c r="F99" s="11">
        <v>139.5</v>
      </c>
      <c r="G99" s="13">
        <f>F99/4</f>
        <v>34.875</v>
      </c>
      <c r="H99" s="14">
        <v>86.2</v>
      </c>
      <c r="I99" s="14">
        <f>H99/2</f>
        <v>43.1</v>
      </c>
      <c r="J99" s="14">
        <f>G99+I99</f>
        <v>77.975</v>
      </c>
      <c r="K99" s="15">
        <v>1</v>
      </c>
    </row>
    <row r="100" spans="1:11" ht="21" customHeight="1">
      <c r="A100" s="2" t="s">
        <v>237</v>
      </c>
      <c r="B100" s="11" t="s">
        <v>219</v>
      </c>
      <c r="C100" s="12" t="s">
        <v>220</v>
      </c>
      <c r="D100" s="11">
        <v>53.5</v>
      </c>
      <c r="E100" s="11">
        <v>72</v>
      </c>
      <c r="F100" s="11">
        <v>125.5</v>
      </c>
      <c r="G100" s="13">
        <f>F100/4</f>
        <v>31.375</v>
      </c>
      <c r="H100" s="14">
        <v>91.8</v>
      </c>
      <c r="I100" s="14">
        <f>H100/2</f>
        <v>45.9</v>
      </c>
      <c r="J100" s="14">
        <f>G100+I100</f>
        <v>77.275</v>
      </c>
      <c r="K100" s="15">
        <v>2</v>
      </c>
    </row>
    <row r="101" spans="1:11" ht="21" customHeight="1">
      <c r="A101" s="2" t="s">
        <v>237</v>
      </c>
      <c r="B101" s="11" t="s">
        <v>221</v>
      </c>
      <c r="C101" s="12" t="s">
        <v>222</v>
      </c>
      <c r="D101" s="11">
        <v>52.5</v>
      </c>
      <c r="E101" s="11">
        <v>66.5</v>
      </c>
      <c r="F101" s="11">
        <v>119</v>
      </c>
      <c r="G101" s="13">
        <f>F101/4</f>
        <v>29.75</v>
      </c>
      <c r="H101" s="14">
        <v>87.2</v>
      </c>
      <c r="I101" s="14">
        <f>H101/2</f>
        <v>43.6</v>
      </c>
      <c r="J101" s="14">
        <f>G101+I101</f>
        <v>73.35</v>
      </c>
      <c r="K101" s="15">
        <v>3</v>
      </c>
    </row>
    <row r="102" spans="1:11" ht="21" customHeight="1">
      <c r="A102" s="2" t="s">
        <v>237</v>
      </c>
      <c r="B102" s="11" t="s">
        <v>223</v>
      </c>
      <c r="C102" s="12" t="s">
        <v>224</v>
      </c>
      <c r="D102" s="11">
        <v>52</v>
      </c>
      <c r="E102" s="11">
        <v>79</v>
      </c>
      <c r="F102" s="11">
        <v>131</v>
      </c>
      <c r="G102" s="13">
        <f>F102/4</f>
        <v>32.75</v>
      </c>
      <c r="H102" s="14">
        <v>75.2</v>
      </c>
      <c r="I102" s="14">
        <f>H102/2</f>
        <v>37.6</v>
      </c>
      <c r="J102" s="14">
        <f>G102+I102</f>
        <v>70.35</v>
      </c>
      <c r="K102" s="15">
        <v>4</v>
      </c>
    </row>
    <row r="103" spans="1:11" ht="21" customHeight="1">
      <c r="A103" s="2"/>
      <c r="B103" s="11"/>
      <c r="C103" s="12"/>
      <c r="D103" s="11"/>
      <c r="E103" s="11"/>
      <c r="F103" s="11"/>
      <c r="G103" s="13"/>
      <c r="H103" s="14"/>
      <c r="I103" s="14"/>
      <c r="J103" s="14"/>
      <c r="K103" s="15"/>
    </row>
    <row r="104" spans="1:11" ht="21" customHeight="1">
      <c r="A104" s="2" t="s">
        <v>238</v>
      </c>
      <c r="B104" s="11" t="s">
        <v>225</v>
      </c>
      <c r="C104" s="12" t="s">
        <v>226</v>
      </c>
      <c r="D104" s="11">
        <v>49.5</v>
      </c>
      <c r="E104" s="11">
        <v>56</v>
      </c>
      <c r="F104" s="11">
        <v>105.5</v>
      </c>
      <c r="G104" s="13">
        <f aca="true" t="shared" si="9" ref="G104:G109">F104/4</f>
        <v>26.375</v>
      </c>
      <c r="H104" s="14">
        <v>76.44</v>
      </c>
      <c r="I104" s="14">
        <f aca="true" t="shared" si="10" ref="I104:I109">H104/2</f>
        <v>38.22</v>
      </c>
      <c r="J104" s="14">
        <f aca="true" t="shared" si="11" ref="J104:J109">G104+I104</f>
        <v>64.595</v>
      </c>
      <c r="K104" s="15">
        <v>1</v>
      </c>
    </row>
    <row r="105" spans="1:11" ht="21" customHeight="1">
      <c r="A105" s="2" t="s">
        <v>238</v>
      </c>
      <c r="B105" s="11" t="s">
        <v>227</v>
      </c>
      <c r="C105" s="12" t="s">
        <v>228</v>
      </c>
      <c r="D105" s="11">
        <v>36.5</v>
      </c>
      <c r="E105" s="11">
        <v>40.5</v>
      </c>
      <c r="F105" s="11">
        <v>77</v>
      </c>
      <c r="G105" s="13">
        <f t="shared" si="9"/>
        <v>19.25</v>
      </c>
      <c r="H105" s="14">
        <v>81.49</v>
      </c>
      <c r="I105" s="14">
        <f t="shared" si="10"/>
        <v>40.745</v>
      </c>
      <c r="J105" s="14">
        <f t="shared" si="11"/>
        <v>59.995</v>
      </c>
      <c r="K105" s="15">
        <v>2</v>
      </c>
    </row>
    <row r="106" spans="1:11" ht="21" customHeight="1">
      <c r="A106" s="2" t="s">
        <v>238</v>
      </c>
      <c r="B106" s="11" t="s">
        <v>229</v>
      </c>
      <c r="C106" s="12" t="s">
        <v>230</v>
      </c>
      <c r="D106" s="11">
        <v>44.5</v>
      </c>
      <c r="E106" s="11">
        <v>47.5</v>
      </c>
      <c r="F106" s="11">
        <v>92</v>
      </c>
      <c r="G106" s="13">
        <f t="shared" si="9"/>
        <v>23</v>
      </c>
      <c r="H106" s="14">
        <v>69.5</v>
      </c>
      <c r="I106" s="14">
        <f t="shared" si="10"/>
        <v>34.75</v>
      </c>
      <c r="J106" s="14">
        <f t="shared" si="11"/>
        <v>57.75</v>
      </c>
      <c r="K106" s="15">
        <v>3</v>
      </c>
    </row>
    <row r="107" spans="1:11" ht="21" customHeight="1">
      <c r="A107" s="2" t="s">
        <v>238</v>
      </c>
      <c r="B107" s="11" t="s">
        <v>231</v>
      </c>
      <c r="C107" s="12" t="s">
        <v>232</v>
      </c>
      <c r="D107" s="11">
        <v>56.5</v>
      </c>
      <c r="E107" s="11">
        <v>54.5</v>
      </c>
      <c r="F107" s="11">
        <v>111</v>
      </c>
      <c r="G107" s="13">
        <f t="shared" si="9"/>
        <v>27.75</v>
      </c>
      <c r="H107" s="14">
        <v>57.59</v>
      </c>
      <c r="I107" s="14">
        <f t="shared" si="10"/>
        <v>28.795</v>
      </c>
      <c r="J107" s="14">
        <f t="shared" si="11"/>
        <v>56.545</v>
      </c>
      <c r="K107" s="15">
        <v>4</v>
      </c>
    </row>
    <row r="108" spans="1:11" ht="21" customHeight="1">
      <c r="A108" s="2" t="s">
        <v>238</v>
      </c>
      <c r="B108" s="11" t="s">
        <v>233</v>
      </c>
      <c r="C108" s="12" t="s">
        <v>234</v>
      </c>
      <c r="D108" s="11">
        <v>46.5</v>
      </c>
      <c r="E108" s="11">
        <v>46</v>
      </c>
      <c r="F108" s="11">
        <v>92.5</v>
      </c>
      <c r="G108" s="13">
        <f t="shared" si="9"/>
        <v>23.125</v>
      </c>
      <c r="H108" s="14">
        <v>58.34</v>
      </c>
      <c r="I108" s="14">
        <f t="shared" si="10"/>
        <v>29.17</v>
      </c>
      <c r="J108" s="14">
        <f t="shared" si="11"/>
        <v>52.295</v>
      </c>
      <c r="K108" s="15">
        <v>5</v>
      </c>
    </row>
    <row r="109" spans="1:11" ht="21" customHeight="1">
      <c r="A109" s="2" t="s">
        <v>238</v>
      </c>
      <c r="B109" s="11" t="s">
        <v>235</v>
      </c>
      <c r="C109" s="12" t="s">
        <v>236</v>
      </c>
      <c r="D109" s="11">
        <v>44</v>
      </c>
      <c r="E109" s="11">
        <v>51.5</v>
      </c>
      <c r="F109" s="11">
        <v>95.5</v>
      </c>
      <c r="G109" s="13">
        <f t="shared" si="9"/>
        <v>23.875</v>
      </c>
      <c r="H109" s="14">
        <v>56.64</v>
      </c>
      <c r="I109" s="14">
        <f t="shared" si="10"/>
        <v>28.32</v>
      </c>
      <c r="J109" s="14">
        <f t="shared" si="11"/>
        <v>52.195</v>
      </c>
      <c r="K109" s="15">
        <v>6</v>
      </c>
    </row>
    <row r="110" ht="21" customHeight="1">
      <c r="I110" s="32"/>
    </row>
    <row r="111" spans="1:11" ht="14.25">
      <c r="A111" s="2" t="s">
        <v>294</v>
      </c>
      <c r="B111" s="11" t="s">
        <v>290</v>
      </c>
      <c r="C111" s="12" t="s">
        <v>291</v>
      </c>
      <c r="D111" s="11">
        <v>43</v>
      </c>
      <c r="E111" s="19">
        <v>70.5</v>
      </c>
      <c r="F111" s="22">
        <f>E111/4</f>
        <v>17.625</v>
      </c>
      <c r="G111" s="14">
        <f>I111/2</f>
        <v>21.96</v>
      </c>
      <c r="H111" s="17">
        <v>73.2</v>
      </c>
      <c r="I111" s="17">
        <f>H111*0.6</f>
        <v>43.92</v>
      </c>
      <c r="J111" s="16">
        <f>F111+I111</f>
        <v>61.545</v>
      </c>
      <c r="K111" s="33">
        <v>1</v>
      </c>
    </row>
  </sheetData>
  <sheetProtection/>
  <mergeCells count="1">
    <mergeCell ref="A1:K1"/>
  </mergeCells>
  <printOptions/>
  <pageMargins left="0.88" right="0.5511811023622047" top="0.66" bottom="0.34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E17" sqref="E17"/>
    </sheetView>
  </sheetViews>
  <sheetFormatPr defaultColWidth="9.00390625" defaultRowHeight="14.25"/>
  <cols>
    <col min="1" max="1" width="13.625" style="0" customWidth="1"/>
    <col min="4" max="4" width="7.625" style="0" customWidth="1"/>
    <col min="6" max="6" width="7.50390625" style="0" customWidth="1"/>
    <col min="7" max="7" width="7.00390625" style="0" customWidth="1"/>
    <col min="8" max="8" width="7.25390625" style="0" customWidth="1"/>
    <col min="9" max="9" width="6.625" style="0" customWidth="1"/>
  </cols>
  <sheetData>
    <row r="1" spans="1:9" ht="36.75" customHeight="1">
      <c r="A1" s="18" t="s">
        <v>198</v>
      </c>
      <c r="B1" s="11" t="s">
        <v>0</v>
      </c>
      <c r="C1" s="11" t="s">
        <v>1</v>
      </c>
      <c r="D1" s="11" t="s">
        <v>2</v>
      </c>
      <c r="E1" s="23" t="s">
        <v>195</v>
      </c>
      <c r="F1" s="20" t="s">
        <v>288</v>
      </c>
      <c r="G1" s="20" t="s">
        <v>196</v>
      </c>
      <c r="H1" s="20" t="s">
        <v>289</v>
      </c>
      <c r="I1" s="21" t="s">
        <v>197</v>
      </c>
    </row>
    <row r="2" spans="1:9" ht="22.5">
      <c r="A2" s="2" t="s">
        <v>292</v>
      </c>
      <c r="B2" s="11" t="s">
        <v>239</v>
      </c>
      <c r="C2" s="12" t="s">
        <v>240</v>
      </c>
      <c r="D2" s="11">
        <v>55.5</v>
      </c>
      <c r="E2" s="14">
        <f aca="true" t="shared" si="0" ref="E2:E23">D2*0.4</f>
        <v>22.200000000000003</v>
      </c>
      <c r="F2" s="16">
        <v>91.8</v>
      </c>
      <c r="G2" s="17">
        <f aca="true" t="shared" si="1" ref="G2:G23">F2*0.6</f>
        <v>55.08</v>
      </c>
      <c r="H2" s="17">
        <f aca="true" t="shared" si="2" ref="H2:H23">E2+G2</f>
        <v>77.28</v>
      </c>
      <c r="I2" s="15">
        <v>1</v>
      </c>
    </row>
    <row r="3" spans="1:9" ht="22.5">
      <c r="A3" s="2" t="s">
        <v>292</v>
      </c>
      <c r="B3" s="11" t="s">
        <v>241</v>
      </c>
      <c r="C3" s="12" t="s">
        <v>242</v>
      </c>
      <c r="D3" s="11">
        <v>54.5</v>
      </c>
      <c r="E3" s="14">
        <f t="shared" si="0"/>
        <v>21.8</v>
      </c>
      <c r="F3" s="16">
        <v>91.2</v>
      </c>
      <c r="G3" s="17">
        <f t="shared" si="1"/>
        <v>54.72</v>
      </c>
      <c r="H3" s="17">
        <f t="shared" si="2"/>
        <v>76.52</v>
      </c>
      <c r="I3" s="15">
        <v>2</v>
      </c>
    </row>
    <row r="4" spans="1:9" ht="22.5">
      <c r="A4" s="2" t="s">
        <v>292</v>
      </c>
      <c r="B4" s="11" t="s">
        <v>243</v>
      </c>
      <c r="C4" s="12" t="s">
        <v>244</v>
      </c>
      <c r="D4" s="11">
        <v>56.5</v>
      </c>
      <c r="E4" s="14">
        <f t="shared" si="0"/>
        <v>22.6</v>
      </c>
      <c r="F4" s="16">
        <v>89.8</v>
      </c>
      <c r="G4" s="17">
        <f t="shared" si="1"/>
        <v>53.879999999999995</v>
      </c>
      <c r="H4" s="17">
        <f t="shared" si="2"/>
        <v>76.47999999999999</v>
      </c>
      <c r="I4" s="15">
        <v>3</v>
      </c>
    </row>
    <row r="5" spans="1:9" ht="22.5">
      <c r="A5" s="2" t="s">
        <v>292</v>
      </c>
      <c r="B5" s="11" t="s">
        <v>245</v>
      </c>
      <c r="C5" s="12" t="s">
        <v>246</v>
      </c>
      <c r="D5" s="11">
        <v>56</v>
      </c>
      <c r="E5" s="14">
        <f t="shared" si="0"/>
        <v>22.400000000000002</v>
      </c>
      <c r="F5" s="16">
        <v>88.4</v>
      </c>
      <c r="G5" s="17">
        <f t="shared" si="1"/>
        <v>53.04</v>
      </c>
      <c r="H5" s="17">
        <f t="shared" si="2"/>
        <v>75.44</v>
      </c>
      <c r="I5" s="15">
        <v>4</v>
      </c>
    </row>
    <row r="6" spans="1:9" ht="22.5">
      <c r="A6" s="2" t="s">
        <v>292</v>
      </c>
      <c r="B6" s="11" t="s">
        <v>247</v>
      </c>
      <c r="C6" s="12" t="s">
        <v>248</v>
      </c>
      <c r="D6" s="11">
        <v>55.5</v>
      </c>
      <c r="E6" s="14">
        <f t="shared" si="0"/>
        <v>22.200000000000003</v>
      </c>
      <c r="F6" s="16">
        <v>88.6</v>
      </c>
      <c r="G6" s="17">
        <f t="shared" si="1"/>
        <v>53.16</v>
      </c>
      <c r="H6" s="17">
        <f t="shared" si="2"/>
        <v>75.36</v>
      </c>
      <c r="I6" s="15">
        <v>5</v>
      </c>
    </row>
    <row r="7" spans="1:9" ht="22.5">
      <c r="A7" s="2" t="s">
        <v>292</v>
      </c>
      <c r="B7" s="11" t="s">
        <v>249</v>
      </c>
      <c r="C7" s="12" t="s">
        <v>250</v>
      </c>
      <c r="D7" s="11">
        <v>59.5</v>
      </c>
      <c r="E7" s="14">
        <f t="shared" si="0"/>
        <v>23.8</v>
      </c>
      <c r="F7" s="16">
        <v>85</v>
      </c>
      <c r="G7" s="17">
        <f t="shared" si="1"/>
        <v>51</v>
      </c>
      <c r="H7" s="17">
        <f t="shared" si="2"/>
        <v>74.8</v>
      </c>
      <c r="I7" s="15">
        <v>6</v>
      </c>
    </row>
    <row r="8" spans="1:9" ht="22.5">
      <c r="A8" s="2" t="s">
        <v>292</v>
      </c>
      <c r="B8" s="11" t="s">
        <v>251</v>
      </c>
      <c r="C8" s="12" t="s">
        <v>252</v>
      </c>
      <c r="D8" s="11">
        <v>56</v>
      </c>
      <c r="E8" s="14">
        <f t="shared" si="0"/>
        <v>22.400000000000002</v>
      </c>
      <c r="F8" s="16">
        <v>87.2</v>
      </c>
      <c r="G8" s="17">
        <f t="shared" si="1"/>
        <v>52.32</v>
      </c>
      <c r="H8" s="17">
        <f t="shared" si="2"/>
        <v>74.72</v>
      </c>
      <c r="I8" s="15">
        <v>7</v>
      </c>
    </row>
    <row r="9" spans="1:9" ht="22.5">
      <c r="A9" s="2" t="s">
        <v>292</v>
      </c>
      <c r="B9" s="11" t="s">
        <v>253</v>
      </c>
      <c r="C9" s="12" t="s">
        <v>254</v>
      </c>
      <c r="D9" s="11">
        <v>53</v>
      </c>
      <c r="E9" s="14">
        <f t="shared" si="0"/>
        <v>21.200000000000003</v>
      </c>
      <c r="F9" s="16">
        <v>89.2</v>
      </c>
      <c r="G9" s="17">
        <f t="shared" si="1"/>
        <v>53.52</v>
      </c>
      <c r="H9" s="17">
        <f t="shared" si="2"/>
        <v>74.72</v>
      </c>
      <c r="I9" s="15">
        <v>8</v>
      </c>
    </row>
    <row r="10" spans="1:9" ht="22.5">
      <c r="A10" s="2" t="s">
        <v>292</v>
      </c>
      <c r="B10" s="11" t="s">
        <v>255</v>
      </c>
      <c r="C10" s="12" t="s">
        <v>256</v>
      </c>
      <c r="D10" s="11">
        <v>53</v>
      </c>
      <c r="E10" s="14">
        <f t="shared" si="0"/>
        <v>21.200000000000003</v>
      </c>
      <c r="F10" s="16">
        <v>89.2</v>
      </c>
      <c r="G10" s="17">
        <f t="shared" si="1"/>
        <v>53.52</v>
      </c>
      <c r="H10" s="17">
        <f t="shared" si="2"/>
        <v>74.72</v>
      </c>
      <c r="I10" s="15">
        <v>9</v>
      </c>
    </row>
    <row r="11" spans="1:9" ht="22.5">
      <c r="A11" s="2" t="s">
        <v>292</v>
      </c>
      <c r="B11" s="11" t="s">
        <v>257</v>
      </c>
      <c r="C11" s="12" t="s">
        <v>258</v>
      </c>
      <c r="D11" s="11">
        <v>56</v>
      </c>
      <c r="E11" s="14">
        <f t="shared" si="0"/>
        <v>22.400000000000002</v>
      </c>
      <c r="F11" s="16">
        <v>86.8</v>
      </c>
      <c r="G11" s="17">
        <f t="shared" si="1"/>
        <v>52.08</v>
      </c>
      <c r="H11" s="17">
        <f t="shared" si="2"/>
        <v>74.48</v>
      </c>
      <c r="I11" s="15">
        <v>10</v>
      </c>
    </row>
    <row r="12" spans="1:9" ht="22.5">
      <c r="A12" s="2" t="s">
        <v>292</v>
      </c>
      <c r="B12" s="11" t="s">
        <v>259</v>
      </c>
      <c r="C12" s="12" t="s">
        <v>260</v>
      </c>
      <c r="D12" s="11">
        <v>55</v>
      </c>
      <c r="E12" s="14">
        <f t="shared" si="0"/>
        <v>22</v>
      </c>
      <c r="F12" s="16">
        <v>87.4</v>
      </c>
      <c r="G12" s="17">
        <f t="shared" si="1"/>
        <v>52.440000000000005</v>
      </c>
      <c r="H12" s="17">
        <f t="shared" si="2"/>
        <v>74.44</v>
      </c>
      <c r="I12" s="15">
        <v>11</v>
      </c>
    </row>
    <row r="13" spans="1:9" ht="22.5">
      <c r="A13" s="2" t="s">
        <v>292</v>
      </c>
      <c r="B13" s="11" t="s">
        <v>261</v>
      </c>
      <c r="C13" s="12" t="s">
        <v>262</v>
      </c>
      <c r="D13" s="11">
        <v>60.5</v>
      </c>
      <c r="E13" s="14">
        <f t="shared" si="0"/>
        <v>24.200000000000003</v>
      </c>
      <c r="F13" s="16">
        <v>83.6</v>
      </c>
      <c r="G13" s="17">
        <f t="shared" si="1"/>
        <v>50.16</v>
      </c>
      <c r="H13" s="17">
        <f t="shared" si="2"/>
        <v>74.36</v>
      </c>
      <c r="I13" s="15">
        <v>12</v>
      </c>
    </row>
    <row r="14" spans="1:9" ht="22.5">
      <c r="A14" s="2" t="s">
        <v>292</v>
      </c>
      <c r="B14" s="11" t="s">
        <v>263</v>
      </c>
      <c r="C14" s="12" t="s">
        <v>264</v>
      </c>
      <c r="D14" s="11">
        <v>57.5</v>
      </c>
      <c r="E14" s="14">
        <f t="shared" si="0"/>
        <v>23</v>
      </c>
      <c r="F14" s="16">
        <v>85</v>
      </c>
      <c r="G14" s="17">
        <f t="shared" si="1"/>
        <v>51</v>
      </c>
      <c r="H14" s="17">
        <f t="shared" si="2"/>
        <v>74</v>
      </c>
      <c r="I14" s="15">
        <v>13</v>
      </c>
    </row>
    <row r="15" spans="1:9" ht="22.5">
      <c r="A15" s="2" t="s">
        <v>292</v>
      </c>
      <c r="B15" s="11" t="s">
        <v>265</v>
      </c>
      <c r="C15" s="12" t="s">
        <v>266</v>
      </c>
      <c r="D15" s="11">
        <v>59.5</v>
      </c>
      <c r="E15" s="14">
        <f t="shared" si="0"/>
        <v>23.8</v>
      </c>
      <c r="F15" s="16">
        <v>83.4</v>
      </c>
      <c r="G15" s="17">
        <f t="shared" si="1"/>
        <v>50.04</v>
      </c>
      <c r="H15" s="17">
        <f t="shared" si="2"/>
        <v>73.84</v>
      </c>
      <c r="I15" s="15">
        <v>14</v>
      </c>
    </row>
    <row r="16" spans="1:9" ht="22.5">
      <c r="A16" s="2" t="s">
        <v>292</v>
      </c>
      <c r="B16" s="11" t="s">
        <v>267</v>
      </c>
      <c r="C16" s="12" t="s">
        <v>268</v>
      </c>
      <c r="D16" s="11">
        <v>53</v>
      </c>
      <c r="E16" s="14">
        <f t="shared" si="0"/>
        <v>21.200000000000003</v>
      </c>
      <c r="F16" s="16">
        <v>86</v>
      </c>
      <c r="G16" s="17">
        <f t="shared" si="1"/>
        <v>51.6</v>
      </c>
      <c r="H16" s="17">
        <f t="shared" si="2"/>
        <v>72.80000000000001</v>
      </c>
      <c r="I16" s="15">
        <v>15</v>
      </c>
    </row>
    <row r="17" spans="1:9" ht="22.5">
      <c r="A17" s="2" t="s">
        <v>292</v>
      </c>
      <c r="B17" s="11" t="s">
        <v>269</v>
      </c>
      <c r="C17" s="12" t="s">
        <v>270</v>
      </c>
      <c r="D17" s="11">
        <v>59.5</v>
      </c>
      <c r="E17" s="14">
        <f t="shared" si="0"/>
        <v>23.8</v>
      </c>
      <c r="F17" s="16">
        <v>81.4</v>
      </c>
      <c r="G17" s="17">
        <f t="shared" si="1"/>
        <v>48.84</v>
      </c>
      <c r="H17" s="17">
        <f t="shared" si="2"/>
        <v>72.64</v>
      </c>
      <c r="I17" s="15">
        <v>16</v>
      </c>
    </row>
    <row r="18" spans="1:9" ht="22.5">
      <c r="A18" s="2" t="s">
        <v>292</v>
      </c>
      <c r="B18" s="11" t="s">
        <v>271</v>
      </c>
      <c r="C18" s="12" t="s">
        <v>272</v>
      </c>
      <c r="D18" s="11">
        <v>54</v>
      </c>
      <c r="E18" s="14">
        <f t="shared" si="0"/>
        <v>21.6</v>
      </c>
      <c r="F18" s="16">
        <v>84.6</v>
      </c>
      <c r="G18" s="17">
        <f t="shared" si="1"/>
        <v>50.76</v>
      </c>
      <c r="H18" s="17">
        <f t="shared" si="2"/>
        <v>72.36</v>
      </c>
      <c r="I18" s="15">
        <v>17</v>
      </c>
    </row>
    <row r="19" spans="1:9" ht="22.5">
      <c r="A19" s="2" t="s">
        <v>292</v>
      </c>
      <c r="B19" s="11" t="s">
        <v>273</v>
      </c>
      <c r="C19" s="12" t="s">
        <v>274</v>
      </c>
      <c r="D19" s="11">
        <v>51.5</v>
      </c>
      <c r="E19" s="14">
        <f t="shared" si="0"/>
        <v>20.6</v>
      </c>
      <c r="F19" s="16">
        <v>86</v>
      </c>
      <c r="G19" s="17">
        <f t="shared" si="1"/>
        <v>51.6</v>
      </c>
      <c r="H19" s="17">
        <f t="shared" si="2"/>
        <v>72.2</v>
      </c>
      <c r="I19" s="15">
        <v>18</v>
      </c>
    </row>
    <row r="20" spans="1:9" ht="22.5">
      <c r="A20" s="2" t="s">
        <v>292</v>
      </c>
      <c r="B20" s="11" t="s">
        <v>275</v>
      </c>
      <c r="C20" s="12" t="s">
        <v>276</v>
      </c>
      <c r="D20" s="11">
        <v>60.5</v>
      </c>
      <c r="E20" s="14">
        <f t="shared" si="0"/>
        <v>24.200000000000003</v>
      </c>
      <c r="F20" s="16">
        <v>79.8</v>
      </c>
      <c r="G20" s="17">
        <f t="shared" si="1"/>
        <v>47.879999999999995</v>
      </c>
      <c r="H20" s="17">
        <f t="shared" si="2"/>
        <v>72.08</v>
      </c>
      <c r="I20" s="15">
        <v>19</v>
      </c>
    </row>
    <row r="21" spans="1:9" ht="22.5">
      <c r="A21" s="2" t="s">
        <v>292</v>
      </c>
      <c r="B21" s="11" t="s">
        <v>277</v>
      </c>
      <c r="C21" s="12" t="s">
        <v>278</v>
      </c>
      <c r="D21" s="11">
        <v>51.5</v>
      </c>
      <c r="E21" s="14">
        <f t="shared" si="0"/>
        <v>20.6</v>
      </c>
      <c r="F21" s="16">
        <v>85.2</v>
      </c>
      <c r="G21" s="17">
        <f t="shared" si="1"/>
        <v>51.12</v>
      </c>
      <c r="H21" s="17">
        <f t="shared" si="2"/>
        <v>71.72</v>
      </c>
      <c r="I21" s="15">
        <v>20</v>
      </c>
    </row>
    <row r="22" spans="1:9" ht="22.5">
      <c r="A22" s="2" t="s">
        <v>292</v>
      </c>
      <c r="B22" s="11" t="s">
        <v>279</v>
      </c>
      <c r="C22" s="12" t="s">
        <v>280</v>
      </c>
      <c r="D22" s="11">
        <v>54</v>
      </c>
      <c r="E22" s="14">
        <f t="shared" si="0"/>
        <v>21.6</v>
      </c>
      <c r="F22" s="16">
        <v>82.8</v>
      </c>
      <c r="G22" s="17">
        <f t="shared" si="1"/>
        <v>49.68</v>
      </c>
      <c r="H22" s="17">
        <f t="shared" si="2"/>
        <v>71.28</v>
      </c>
      <c r="I22" s="15">
        <v>21</v>
      </c>
    </row>
    <row r="23" spans="1:9" ht="22.5">
      <c r="A23" s="2" t="s">
        <v>292</v>
      </c>
      <c r="B23" s="11" t="s">
        <v>281</v>
      </c>
      <c r="C23" s="12" t="s">
        <v>282</v>
      </c>
      <c r="D23" s="11">
        <v>60.5</v>
      </c>
      <c r="E23" s="14">
        <f t="shared" si="0"/>
        <v>24.200000000000003</v>
      </c>
      <c r="F23" s="16">
        <v>78.4</v>
      </c>
      <c r="G23" s="17">
        <f t="shared" si="1"/>
        <v>47.04</v>
      </c>
      <c r="H23" s="17">
        <f t="shared" si="2"/>
        <v>71.24000000000001</v>
      </c>
      <c r="I23" s="15">
        <v>22</v>
      </c>
    </row>
    <row r="24" spans="1:9" ht="14.25">
      <c r="A24" s="2"/>
      <c r="B24" s="11"/>
      <c r="C24" s="12"/>
      <c r="D24" s="11"/>
      <c r="E24" s="14"/>
      <c r="F24" s="16"/>
      <c r="G24" s="17"/>
      <c r="H24" s="17"/>
      <c r="I24" s="15"/>
    </row>
    <row r="25" spans="1:9" ht="22.5">
      <c r="A25" s="2" t="s">
        <v>293</v>
      </c>
      <c r="B25" s="11" t="s">
        <v>283</v>
      </c>
      <c r="C25" s="12" t="s">
        <v>284</v>
      </c>
      <c r="D25" s="11">
        <v>63</v>
      </c>
      <c r="E25" s="14">
        <f>D25*0.4</f>
        <v>25.200000000000003</v>
      </c>
      <c r="F25" s="16">
        <v>90</v>
      </c>
      <c r="G25" s="17">
        <f>F25*0.6</f>
        <v>54</v>
      </c>
      <c r="H25" s="17">
        <f>E25+G25</f>
        <v>79.2</v>
      </c>
      <c r="I25" s="15">
        <v>1</v>
      </c>
    </row>
    <row r="26" spans="1:9" ht="22.5">
      <c r="A26" s="2" t="s">
        <v>293</v>
      </c>
      <c r="B26" s="11" t="s">
        <v>285</v>
      </c>
      <c r="C26" s="12" t="s">
        <v>286</v>
      </c>
      <c r="D26" s="11">
        <v>54.5</v>
      </c>
      <c r="E26" s="14">
        <f>D26*0.4</f>
        <v>21.8</v>
      </c>
      <c r="F26" s="16">
        <v>89.8</v>
      </c>
      <c r="G26" s="17">
        <f>F26*0.6</f>
        <v>53.879999999999995</v>
      </c>
      <c r="H26" s="17">
        <f>E26+G26</f>
        <v>75.67999999999999</v>
      </c>
      <c r="I26" s="15">
        <v>2</v>
      </c>
    </row>
    <row r="27" spans="1:9" ht="14.25">
      <c r="A27" s="2"/>
      <c r="B27" s="11"/>
      <c r="C27" s="12"/>
      <c r="D27" s="11"/>
      <c r="E27" s="14"/>
      <c r="F27" s="16"/>
      <c r="G27" s="17"/>
      <c r="H27" s="17"/>
      <c r="I27" s="1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6.75390625" style="0" customWidth="1"/>
    <col min="3" max="3" width="17.375" style="0" customWidth="1"/>
  </cols>
  <sheetData>
    <row r="1" spans="1:11" ht="28.5">
      <c r="A1" s="18" t="s">
        <v>198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287</v>
      </c>
      <c r="G1" s="25" t="s">
        <v>195</v>
      </c>
      <c r="H1" s="26" t="s">
        <v>288</v>
      </c>
      <c r="I1" s="27" t="s">
        <v>196</v>
      </c>
      <c r="J1" s="26" t="s">
        <v>289</v>
      </c>
      <c r="K1" s="26" t="s">
        <v>197</v>
      </c>
    </row>
    <row r="2" spans="1:11" ht="30" customHeight="1">
      <c r="A2" s="18" t="s">
        <v>304</v>
      </c>
      <c r="B2" s="24" t="s">
        <v>295</v>
      </c>
      <c r="C2" s="28" t="s">
        <v>296</v>
      </c>
      <c r="D2" s="24">
        <v>52</v>
      </c>
      <c r="E2" s="24">
        <v>60.5</v>
      </c>
      <c r="F2" s="24">
        <v>112.5</v>
      </c>
      <c r="G2" s="29">
        <f>F2/4</f>
        <v>28.125</v>
      </c>
      <c r="H2" s="30">
        <v>81.6</v>
      </c>
      <c r="I2" s="31">
        <f>H2/2</f>
        <v>40.8</v>
      </c>
      <c r="J2" s="29">
        <f>G2+I2</f>
        <v>68.925</v>
      </c>
      <c r="K2" s="30">
        <v>1</v>
      </c>
    </row>
    <row r="3" spans="1:11" ht="30" customHeight="1">
      <c r="A3" s="18"/>
      <c r="B3" s="18"/>
      <c r="C3" s="18"/>
      <c r="D3" s="18"/>
      <c r="E3" s="18"/>
      <c r="F3" s="18"/>
      <c r="G3" s="29"/>
      <c r="H3" s="30"/>
      <c r="I3" s="31"/>
      <c r="J3" s="29"/>
      <c r="K3" s="30"/>
    </row>
    <row r="4" spans="1:11" ht="30" customHeight="1">
      <c r="A4" s="18" t="s">
        <v>299</v>
      </c>
      <c r="B4" s="24" t="s">
        <v>297</v>
      </c>
      <c r="C4" s="28" t="s">
        <v>298</v>
      </c>
      <c r="D4" s="24">
        <v>68</v>
      </c>
      <c r="E4" s="24">
        <v>79</v>
      </c>
      <c r="F4" s="24">
        <v>147</v>
      </c>
      <c r="G4" s="29">
        <f>F4/4</f>
        <v>36.75</v>
      </c>
      <c r="H4" s="30">
        <v>83</v>
      </c>
      <c r="I4" s="31">
        <f>H4/2</f>
        <v>41.5</v>
      </c>
      <c r="J4" s="29">
        <f>G4+I4</f>
        <v>78.25</v>
      </c>
      <c r="K4" s="30">
        <v>1</v>
      </c>
    </row>
    <row r="5" spans="1:11" ht="30" customHeight="1">
      <c r="A5" s="18"/>
      <c r="B5" s="24"/>
      <c r="C5" s="28"/>
      <c r="D5" s="24"/>
      <c r="E5" s="24"/>
      <c r="F5" s="24"/>
      <c r="G5" s="29"/>
      <c r="H5" s="30"/>
      <c r="I5" s="31"/>
      <c r="J5" s="29"/>
      <c r="K5" s="30"/>
    </row>
    <row r="6" spans="1:11" ht="30" customHeight="1">
      <c r="A6" s="18" t="s">
        <v>305</v>
      </c>
      <c r="B6" s="24" t="s">
        <v>300</v>
      </c>
      <c r="C6" s="28" t="s">
        <v>301</v>
      </c>
      <c r="D6" s="24">
        <v>51</v>
      </c>
      <c r="E6" s="24">
        <v>87.5</v>
      </c>
      <c r="F6" s="24">
        <v>138.5</v>
      </c>
      <c r="G6" s="29">
        <f>F6/4</f>
        <v>34.625</v>
      </c>
      <c r="H6" s="30">
        <v>79.8</v>
      </c>
      <c r="I6" s="31">
        <f>H6/2</f>
        <v>39.9</v>
      </c>
      <c r="J6" s="29">
        <f>G6+I6</f>
        <v>74.525</v>
      </c>
      <c r="K6" s="30">
        <v>1</v>
      </c>
    </row>
    <row r="7" spans="1:11" ht="30" customHeight="1">
      <c r="A7" s="18"/>
      <c r="B7" s="24"/>
      <c r="C7" s="28"/>
      <c r="D7" s="24"/>
      <c r="E7" s="24"/>
      <c r="F7" s="24"/>
      <c r="G7" s="29"/>
      <c r="H7" s="30"/>
      <c r="I7" s="31"/>
      <c r="J7" s="29"/>
      <c r="K7" s="30"/>
    </row>
    <row r="8" spans="1:11" ht="30" customHeight="1">
      <c r="A8" s="18" t="s">
        <v>306</v>
      </c>
      <c r="B8" s="24" t="s">
        <v>302</v>
      </c>
      <c r="C8" s="28" t="s">
        <v>303</v>
      </c>
      <c r="D8" s="24">
        <v>50.5</v>
      </c>
      <c r="E8" s="24">
        <v>71.5</v>
      </c>
      <c r="F8" s="24">
        <v>122</v>
      </c>
      <c r="G8" s="29">
        <f>F8/4</f>
        <v>30.5</v>
      </c>
      <c r="H8" s="30">
        <v>83.2</v>
      </c>
      <c r="I8" s="31">
        <f>H8/2</f>
        <v>41.6</v>
      </c>
      <c r="J8" s="29">
        <f>G8+I8</f>
        <v>72.1</v>
      </c>
      <c r="K8" s="30">
        <v>1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2016-07-13T00:37:24Z</cp:lastPrinted>
  <dcterms:created xsi:type="dcterms:W3CDTF">2016-06-22T12:16:08Z</dcterms:created>
  <dcterms:modified xsi:type="dcterms:W3CDTF">2016-07-13T00:48:37Z</dcterms:modified>
  <cp:category/>
  <cp:version/>
  <cp:contentType/>
  <cp:contentStatus/>
</cp:coreProperties>
</file>