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<sst xmlns="http://schemas.openxmlformats.org/spreadsheetml/2006/main" count="626" uniqueCount="289">
  <si>
    <t>姓名</t>
  </si>
  <si>
    <t>职位编号</t>
  </si>
  <si>
    <t>报考职位</t>
  </si>
  <si>
    <t>准考证号</t>
  </si>
  <si>
    <t>加分</t>
  </si>
  <si>
    <t>谭珊珊</t>
  </si>
  <si>
    <t>1660301</t>
  </si>
  <si>
    <t>6160604020530</t>
  </si>
  <si>
    <t>代雪瓶</t>
  </si>
  <si>
    <t>6160604020712</t>
  </si>
  <si>
    <t>李婉秋</t>
  </si>
  <si>
    <t>6160604020405</t>
  </si>
  <si>
    <t>张美娟</t>
  </si>
  <si>
    <t>6160604020523</t>
  </si>
  <si>
    <t>彭丽媛</t>
  </si>
  <si>
    <t>6160604020715</t>
  </si>
  <si>
    <t>戴瑶</t>
  </si>
  <si>
    <t>6160604020824</t>
  </si>
  <si>
    <t>侯绪岚</t>
  </si>
  <si>
    <t>6160604020215</t>
  </si>
  <si>
    <t>6160604020903</t>
  </si>
  <si>
    <t>龚峻菠</t>
  </si>
  <si>
    <t>6160604020827</t>
  </si>
  <si>
    <t>刘玲</t>
  </si>
  <si>
    <t>6160604020710</t>
  </si>
  <si>
    <t>唐敏</t>
  </si>
  <si>
    <t>6160604020810</t>
  </si>
  <si>
    <t>景晓庆</t>
  </si>
  <si>
    <t>6160604020230</t>
  </si>
  <si>
    <t>邹丹</t>
  </si>
  <si>
    <t>6160604021110</t>
  </si>
  <si>
    <t>王宁</t>
  </si>
  <si>
    <t>6160604021122</t>
  </si>
  <si>
    <t>丁欢</t>
  </si>
  <si>
    <t>6160604020622</t>
  </si>
  <si>
    <t>白雪萍</t>
  </si>
  <si>
    <t>6160604020223</t>
  </si>
  <si>
    <t>杨钊媛</t>
  </si>
  <si>
    <t>6160604021026</t>
  </si>
  <si>
    <t>王兰兰</t>
  </si>
  <si>
    <t>6160604020225</t>
  </si>
  <si>
    <t>衡阳</t>
  </si>
  <si>
    <t>6160604020725</t>
  </si>
  <si>
    <t>黄宇</t>
  </si>
  <si>
    <t>6160604021028</t>
  </si>
  <si>
    <t>魏晶</t>
  </si>
  <si>
    <t>6160604020912</t>
  </si>
  <si>
    <t>李晓丽</t>
  </si>
  <si>
    <t>6160604021027</t>
  </si>
  <si>
    <t>何珊珊</t>
  </si>
  <si>
    <t>6160604020611</t>
  </si>
  <si>
    <t>游钧兰</t>
  </si>
  <si>
    <t>6160604020312</t>
  </si>
  <si>
    <t>李莎</t>
  </si>
  <si>
    <t>1660302</t>
  </si>
  <si>
    <t>6160604020620</t>
  </si>
  <si>
    <t>黎瑶</t>
  </si>
  <si>
    <t>6160604020313</t>
  </si>
  <si>
    <t>戴雨珂</t>
  </si>
  <si>
    <t>6160604021016</t>
  </si>
  <si>
    <t>任晓梅</t>
  </si>
  <si>
    <t>6160604020403</t>
  </si>
  <si>
    <t>罗珊</t>
  </si>
  <si>
    <t>6160604021127</t>
  </si>
  <si>
    <t>索门早</t>
  </si>
  <si>
    <t>6160604020919</t>
  </si>
  <si>
    <t>李婷婷</t>
  </si>
  <si>
    <t>6160604020218</t>
  </si>
  <si>
    <t>雍琴</t>
  </si>
  <si>
    <t>6160604020714</t>
  </si>
  <si>
    <t>姚潘</t>
  </si>
  <si>
    <t>6160604020310</t>
  </si>
  <si>
    <t>赵小红</t>
  </si>
  <si>
    <t>6160604020603</t>
  </si>
  <si>
    <t>赵琦</t>
  </si>
  <si>
    <t>6160604021216</t>
  </si>
  <si>
    <t>谭美兰</t>
  </si>
  <si>
    <t>6160604020426</t>
  </si>
  <si>
    <t>陈勇</t>
  </si>
  <si>
    <t>6160604021023</t>
  </si>
  <si>
    <t>秦岩</t>
  </si>
  <si>
    <t>6160604020925</t>
  </si>
  <si>
    <t>杨敏</t>
  </si>
  <si>
    <t>6160604020901</t>
  </si>
  <si>
    <t>汪明智</t>
  </si>
  <si>
    <t>6160604021212</t>
  </si>
  <si>
    <t>王一好</t>
  </si>
  <si>
    <t>6160604020304</t>
  </si>
  <si>
    <t>徐明星</t>
  </si>
  <si>
    <t>6160604020325</t>
  </si>
  <si>
    <t>李雪梅</t>
  </si>
  <si>
    <t>6160604020927</t>
  </si>
  <si>
    <t>李淋</t>
  </si>
  <si>
    <t>1660303</t>
  </si>
  <si>
    <t>6160604020623</t>
  </si>
  <si>
    <t>徐飞凤</t>
  </si>
  <si>
    <t>6160604021207</t>
  </si>
  <si>
    <t>房娅</t>
  </si>
  <si>
    <t>6160604020414</t>
  </si>
  <si>
    <t>余婷</t>
  </si>
  <si>
    <t>1660304</t>
  </si>
  <si>
    <t>6160604021107</t>
  </si>
  <si>
    <t>杨欢</t>
  </si>
  <si>
    <t>6160604020703</t>
  </si>
  <si>
    <t>罗欢</t>
  </si>
  <si>
    <t>1660305</t>
  </si>
  <si>
    <t>6160604020423</t>
  </si>
  <si>
    <t>白雪玲</t>
  </si>
  <si>
    <t>6160604020716</t>
  </si>
  <si>
    <t>李耀</t>
  </si>
  <si>
    <t>6160604021020</t>
  </si>
  <si>
    <t>苏丽娟</t>
  </si>
  <si>
    <t>6160604020816</t>
  </si>
  <si>
    <t>魏婷雯</t>
  </si>
  <si>
    <t>6160604020614</t>
  </si>
  <si>
    <t>何亚兰</t>
  </si>
  <si>
    <t>6160604020517</t>
  </si>
  <si>
    <t>杨俐梅</t>
  </si>
  <si>
    <t>6160604020924</t>
  </si>
  <si>
    <t>张樱桃</t>
  </si>
  <si>
    <t>6160604020415</t>
  </si>
  <si>
    <t>李俊</t>
  </si>
  <si>
    <t>6160604021010</t>
  </si>
  <si>
    <t>赵君莉</t>
  </si>
  <si>
    <t>6160604020518</t>
  </si>
  <si>
    <t>骆元亚</t>
  </si>
  <si>
    <t>6160604020917</t>
  </si>
  <si>
    <t>钟慧</t>
  </si>
  <si>
    <t>6160604020721</t>
  </si>
  <si>
    <t>刘恒梅</t>
  </si>
  <si>
    <t>6160604020508</t>
  </si>
  <si>
    <t>曾蓉</t>
  </si>
  <si>
    <t>6160604021018</t>
  </si>
  <si>
    <t>郑丹</t>
  </si>
  <si>
    <t>6160604020323</t>
  </si>
  <si>
    <t>梁潇丹</t>
  </si>
  <si>
    <t>6160604020510</t>
  </si>
  <si>
    <t>易珊</t>
  </si>
  <si>
    <t>6160604020421</t>
  </si>
  <si>
    <t>韩羽洁</t>
  </si>
  <si>
    <t>1660306</t>
  </si>
  <si>
    <t>6160604021111</t>
  </si>
  <si>
    <t>周红梅</t>
  </si>
  <si>
    <t>6160604020514</t>
  </si>
  <si>
    <t>李红君</t>
  </si>
  <si>
    <t>6160604020521</t>
  </si>
  <si>
    <t>代娴</t>
  </si>
  <si>
    <t>6160604020902</t>
  </si>
  <si>
    <t>景白玉</t>
  </si>
  <si>
    <t>6160604021017</t>
  </si>
  <si>
    <t>刘波</t>
  </si>
  <si>
    <t>6160604020815</t>
  </si>
  <si>
    <t>任红霞</t>
  </si>
  <si>
    <t>6160604020425</t>
  </si>
  <si>
    <t>汪玉婷</t>
  </si>
  <si>
    <t>6160604020609</t>
  </si>
  <si>
    <t>王亚梅</t>
  </si>
  <si>
    <t>6160604020413</t>
  </si>
  <si>
    <t>于果</t>
  </si>
  <si>
    <t>6160604021120</t>
  </si>
  <si>
    <t>王秋林</t>
  </si>
  <si>
    <t>6160604020726</t>
  </si>
  <si>
    <t>谢竹君</t>
  </si>
  <si>
    <t>6160604020920</t>
  </si>
  <si>
    <t>屠亮亮</t>
  </si>
  <si>
    <t>6160604020705</t>
  </si>
  <si>
    <t>肖琪川</t>
  </si>
  <si>
    <t>6160604021208</t>
  </si>
  <si>
    <t>王虹</t>
  </si>
  <si>
    <t>1660307</t>
  </si>
  <si>
    <t>6160604021006</t>
  </si>
  <si>
    <t>刘莉萍</t>
  </si>
  <si>
    <t>6160604021005</t>
  </si>
  <si>
    <t>张良英</t>
  </si>
  <si>
    <t>6160604020916</t>
  </si>
  <si>
    <t>余凤娟</t>
  </si>
  <si>
    <t>6160604020308</t>
  </si>
  <si>
    <t>王娅君</t>
  </si>
  <si>
    <t>6160604020227</t>
  </si>
  <si>
    <t>苏小彬</t>
  </si>
  <si>
    <t>6160604020802</t>
  </si>
  <si>
    <t>冯瑶</t>
  </si>
  <si>
    <t>6160604020610</t>
  </si>
  <si>
    <t>李小春</t>
  </si>
  <si>
    <t>6160604020720</t>
  </si>
  <si>
    <t>否</t>
  </si>
  <si>
    <t>王永莉</t>
  </si>
  <si>
    <t>乡镇数学</t>
  </si>
  <si>
    <t>6160604020402</t>
  </si>
  <si>
    <t>胡小兰</t>
  </si>
  <si>
    <t>6160604020529</t>
  </si>
  <si>
    <t>赵小丽</t>
  </si>
  <si>
    <t>6160604020617</t>
  </si>
  <si>
    <t>刘爽</t>
  </si>
  <si>
    <t>6160604020301</t>
  </si>
  <si>
    <t>刘蓉</t>
  </si>
  <si>
    <t>6160604020730</t>
  </si>
  <si>
    <t>罗阳</t>
  </si>
  <si>
    <t>1660308</t>
  </si>
  <si>
    <t>乡镇物理</t>
  </si>
  <si>
    <t>6160604020711</t>
  </si>
  <si>
    <t>是</t>
  </si>
  <si>
    <t>赵心泷</t>
  </si>
  <si>
    <t>6160604021117</t>
  </si>
  <si>
    <t>刘俊</t>
  </si>
  <si>
    <t>6160604021211</t>
  </si>
  <si>
    <t>张秀玲</t>
  </si>
  <si>
    <t>6160604021118</t>
  </si>
  <si>
    <t>李霜</t>
  </si>
  <si>
    <t>6160604021210</t>
  </si>
  <si>
    <t>刘玉</t>
  </si>
  <si>
    <t>6160604020410</t>
  </si>
  <si>
    <t>杨圣兰</t>
  </si>
  <si>
    <t>1660309</t>
  </si>
  <si>
    <t>乡镇化学</t>
  </si>
  <si>
    <t>6160604020724</t>
  </si>
  <si>
    <t>曾明静</t>
  </si>
  <si>
    <t>6160604020723</t>
  </si>
  <si>
    <t>周莉</t>
  </si>
  <si>
    <t>6160604020205</t>
  </si>
  <si>
    <t>陈川</t>
  </si>
  <si>
    <t>6160604020822</t>
  </si>
  <si>
    <t>张莉</t>
  </si>
  <si>
    <t>6160604021009</t>
  </si>
  <si>
    <t>陈婷</t>
  </si>
  <si>
    <t>6160604020722</t>
  </si>
  <si>
    <t>刘艳</t>
  </si>
  <si>
    <t>1660310</t>
  </si>
  <si>
    <t>乡镇英语</t>
  </si>
  <si>
    <t>6160604020625</t>
  </si>
  <si>
    <t>庞丽容</t>
  </si>
  <si>
    <t>6160604020320</t>
  </si>
  <si>
    <t>潘涛</t>
  </si>
  <si>
    <t>6160604020808</t>
  </si>
  <si>
    <t>徐燕</t>
  </si>
  <si>
    <t>6160604020612</t>
  </si>
  <si>
    <t>景丽</t>
  </si>
  <si>
    <t>6160604020208</t>
  </si>
  <si>
    <t>杨小琴</t>
  </si>
  <si>
    <t>6160604020311</t>
  </si>
  <si>
    <t>王文</t>
  </si>
  <si>
    <t>6160604020210</t>
  </si>
  <si>
    <t>唐玲玲</t>
  </si>
  <si>
    <t>6160604020913</t>
  </si>
  <si>
    <t>宋巧</t>
  </si>
  <si>
    <t>6160604021112</t>
  </si>
  <si>
    <t>林雪梅</t>
  </si>
  <si>
    <t>6160604021214</t>
  </si>
  <si>
    <t>李沁梅</t>
  </si>
  <si>
    <t>6160604021104</t>
  </si>
  <si>
    <t>李加</t>
  </si>
  <si>
    <t>6160604020319</t>
  </si>
  <si>
    <t>张晓丽</t>
  </si>
  <si>
    <t>6160604020601</t>
  </si>
  <si>
    <t>钟琳</t>
  </si>
  <si>
    <t>6160604020217</t>
  </si>
  <si>
    <t>谢雪姣</t>
  </si>
  <si>
    <t>6160604020621</t>
  </si>
  <si>
    <t>笔试成绩</t>
  </si>
  <si>
    <t>试讲       成绩</t>
  </si>
  <si>
    <t>总成绩</t>
  </si>
  <si>
    <t>是否进入体检</t>
  </si>
  <si>
    <t>城区语文</t>
  </si>
  <si>
    <t>否</t>
  </si>
  <si>
    <t>城区数学</t>
  </si>
  <si>
    <t>城区物理</t>
  </si>
  <si>
    <t>城区地理</t>
  </si>
  <si>
    <t>城区英语</t>
  </si>
  <si>
    <t>乡镇语文</t>
  </si>
  <si>
    <t>乡镇数学</t>
  </si>
  <si>
    <t>乡镇物理</t>
  </si>
  <si>
    <t>乡镇化学</t>
  </si>
  <si>
    <t>乡镇英语</t>
  </si>
  <si>
    <t>城区语文</t>
  </si>
  <si>
    <t>是</t>
  </si>
  <si>
    <t>城区数学</t>
  </si>
  <si>
    <t>城区物理</t>
  </si>
  <si>
    <t>城区地理</t>
  </si>
  <si>
    <t>城区英语</t>
  </si>
  <si>
    <t>乡镇语文</t>
  </si>
  <si>
    <t>三台县2016年上半年公开招聘教师考试总成绩及进入体检人员名单</t>
  </si>
  <si>
    <t>综合面试           折合成绩（30%）</t>
  </si>
  <si>
    <t>试讲折合         成   绩（70%）</t>
  </si>
  <si>
    <t>缺考</t>
  </si>
  <si>
    <t>总成绩 排名</t>
  </si>
  <si>
    <t>面试折合             成   绩（占60%）</t>
  </si>
  <si>
    <t>笔试折合   成绩             （占40%）</t>
  </si>
  <si>
    <t>综合面试     成绩</t>
  </si>
  <si>
    <t>景婉晴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</si>
</sst>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workbookViewId="0" topLeftCell="A1">
      <selection activeCell="V16" sqref="V16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7.50390625" style="0" customWidth="1"/>
    <col min="4" max="4" width="8.125" style="0" customWidth="1"/>
    <col min="5" max="5" width="5.00390625" style="0" customWidth="1"/>
    <col min="6" max="6" width="3.50390625" style="0" customWidth="1"/>
    <col min="7" max="7" width="8.50390625" style="0" customWidth="1"/>
    <col min="8" max="8" width="7.125" style="0" customWidth="1"/>
    <col min="9" max="9" width="8.625" style="0" customWidth="1"/>
    <col min="10" max="10" width="7.875" style="0" customWidth="1"/>
    <col min="11" max="11" width="8.00390625" style="0" customWidth="1"/>
    <col min="12" max="12" width="8.50390625" style="0" customWidth="1"/>
    <col min="14" max="14" width="7.25390625" style="0" customWidth="1"/>
    <col min="15" max="15" width="7.375" style="0" customWidth="1"/>
  </cols>
  <sheetData>
    <row r="1" spans="1:15" ht="34.5" customHeight="1">
      <c r="A1" s="10" t="s">
        <v>280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50.25" customHeight="1">
      <c r="A2" s="1" t="s">
        <v>0</v>
      </c>
      <c r="B2" s="1" t="s">
        <v>3</v>
      </c>
      <c r="C2" s="1" t="s">
        <v>1</v>
      </c>
      <c r="D2" s="1" t="s">
        <v>2</v>
      </c>
      <c r="E2" s="1" t="s">
        <v>258</v>
      </c>
      <c r="F2" s="1" t="s">
        <v>4</v>
      </c>
      <c r="G2" s="1" t="s">
        <v>286</v>
      </c>
      <c r="H2" s="2" t="s">
        <v>287</v>
      </c>
      <c r="I2" s="1" t="s">
        <v>281</v>
      </c>
      <c r="J2" s="2" t="s">
        <v>259</v>
      </c>
      <c r="K2" s="1" t="s">
        <v>282</v>
      </c>
      <c r="L2" s="1" t="s">
        <v>285</v>
      </c>
      <c r="M2" s="1" t="s">
        <v>260</v>
      </c>
      <c r="N2" s="1" t="s">
        <v>284</v>
      </c>
      <c r="O2" s="1" t="s">
        <v>261</v>
      </c>
    </row>
    <row r="3" spans="1:15" s="9" customFormat="1" ht="14.25">
      <c r="A3" s="6" t="s">
        <v>5</v>
      </c>
      <c r="B3" s="6" t="s">
        <v>7</v>
      </c>
      <c r="C3" s="6" t="s">
        <v>6</v>
      </c>
      <c r="D3" s="6" t="s">
        <v>273</v>
      </c>
      <c r="E3" s="6">
        <v>78</v>
      </c>
      <c r="F3" s="6"/>
      <c r="G3" s="6">
        <f aca="true" t="shared" si="0" ref="G3:G42">E3*0.4</f>
        <v>31.200000000000003</v>
      </c>
      <c r="H3" s="7">
        <v>84.28</v>
      </c>
      <c r="I3" s="6">
        <f aca="true" t="shared" si="1" ref="I3:I35">H3*0.3</f>
        <v>25.284</v>
      </c>
      <c r="J3" s="7">
        <v>83.74</v>
      </c>
      <c r="K3" s="6">
        <f aca="true" t="shared" si="2" ref="K3:K35">J3*0.7</f>
        <v>58.617999999999995</v>
      </c>
      <c r="L3" s="6">
        <f aca="true" t="shared" si="3" ref="L3:L35">(I3+K3)*0.6</f>
        <v>50.34119999999999</v>
      </c>
      <c r="M3" s="6">
        <f aca="true" t="shared" si="4" ref="M3:M35">G3+L3</f>
        <v>81.5412</v>
      </c>
      <c r="N3" s="6">
        <v>1</v>
      </c>
      <c r="O3" s="8" t="s">
        <v>274</v>
      </c>
    </row>
    <row r="4" spans="1:15" s="9" customFormat="1" ht="14.25">
      <c r="A4" s="6" t="s">
        <v>8</v>
      </c>
      <c r="B4" s="6" t="s">
        <v>9</v>
      </c>
      <c r="C4" s="6" t="s">
        <v>6</v>
      </c>
      <c r="D4" s="6" t="s">
        <v>273</v>
      </c>
      <c r="E4" s="6">
        <v>73</v>
      </c>
      <c r="F4" s="6"/>
      <c r="G4" s="6">
        <f t="shared" si="0"/>
        <v>29.200000000000003</v>
      </c>
      <c r="H4" s="7">
        <v>86.32</v>
      </c>
      <c r="I4" s="6">
        <f t="shared" si="1"/>
        <v>25.895999999999997</v>
      </c>
      <c r="J4" s="7">
        <v>87.16</v>
      </c>
      <c r="K4" s="6">
        <f t="shared" si="2"/>
        <v>61.01199999999999</v>
      </c>
      <c r="L4" s="6">
        <f t="shared" si="3"/>
        <v>52.14479999999999</v>
      </c>
      <c r="M4" s="6">
        <f t="shared" si="4"/>
        <v>81.34479999999999</v>
      </c>
      <c r="N4" s="6">
        <v>2</v>
      </c>
      <c r="O4" s="8" t="s">
        <v>274</v>
      </c>
    </row>
    <row r="5" spans="1:15" s="9" customFormat="1" ht="14.25">
      <c r="A5" s="6" t="s">
        <v>10</v>
      </c>
      <c r="B5" s="6" t="s">
        <v>11</v>
      </c>
      <c r="C5" s="6" t="s">
        <v>6</v>
      </c>
      <c r="D5" s="6" t="s">
        <v>273</v>
      </c>
      <c r="E5" s="6">
        <v>76</v>
      </c>
      <c r="F5" s="6"/>
      <c r="G5" s="6">
        <f t="shared" si="0"/>
        <v>30.400000000000002</v>
      </c>
      <c r="H5" s="7">
        <v>85.54</v>
      </c>
      <c r="I5" s="6">
        <f t="shared" si="1"/>
        <v>25.662000000000003</v>
      </c>
      <c r="J5" s="7">
        <v>84.24</v>
      </c>
      <c r="K5" s="6">
        <f t="shared" si="2"/>
        <v>58.96799999999999</v>
      </c>
      <c r="L5" s="6">
        <f t="shared" si="3"/>
        <v>50.778</v>
      </c>
      <c r="M5" s="6">
        <f t="shared" si="4"/>
        <v>81.178</v>
      </c>
      <c r="N5" s="6">
        <v>3</v>
      </c>
      <c r="O5" s="8" t="s">
        <v>274</v>
      </c>
    </row>
    <row r="6" spans="1:15" s="9" customFormat="1" ht="14.25">
      <c r="A6" s="6" t="s">
        <v>12</v>
      </c>
      <c r="B6" s="6" t="s">
        <v>13</v>
      </c>
      <c r="C6" s="6" t="s">
        <v>6</v>
      </c>
      <c r="D6" s="6" t="s">
        <v>273</v>
      </c>
      <c r="E6" s="6">
        <v>77</v>
      </c>
      <c r="F6" s="6"/>
      <c r="G6" s="6">
        <f t="shared" si="0"/>
        <v>30.8</v>
      </c>
      <c r="H6" s="7">
        <v>84.16</v>
      </c>
      <c r="I6" s="6">
        <f t="shared" si="1"/>
        <v>25.247999999999998</v>
      </c>
      <c r="J6" s="7">
        <v>83.54</v>
      </c>
      <c r="K6" s="6">
        <f t="shared" si="2"/>
        <v>58.478</v>
      </c>
      <c r="L6" s="6">
        <f t="shared" si="3"/>
        <v>50.2356</v>
      </c>
      <c r="M6" s="6">
        <f t="shared" si="4"/>
        <v>81.0356</v>
      </c>
      <c r="N6" s="6">
        <v>4</v>
      </c>
      <c r="O6" s="8" t="s">
        <v>274</v>
      </c>
    </row>
    <row r="7" spans="1:15" s="9" customFormat="1" ht="14.25">
      <c r="A7" s="6" t="s">
        <v>14</v>
      </c>
      <c r="B7" s="6" t="s">
        <v>15</v>
      </c>
      <c r="C7" s="6" t="s">
        <v>6</v>
      </c>
      <c r="D7" s="6" t="s">
        <v>273</v>
      </c>
      <c r="E7" s="6">
        <v>74</v>
      </c>
      <c r="F7" s="6"/>
      <c r="G7" s="6">
        <f t="shared" si="0"/>
        <v>29.6</v>
      </c>
      <c r="H7" s="7">
        <v>86.42</v>
      </c>
      <c r="I7" s="6">
        <f t="shared" si="1"/>
        <v>25.926</v>
      </c>
      <c r="J7" s="7">
        <v>83.62</v>
      </c>
      <c r="K7" s="6">
        <f t="shared" si="2"/>
        <v>58.534</v>
      </c>
      <c r="L7" s="6">
        <f t="shared" si="3"/>
        <v>50.675999999999995</v>
      </c>
      <c r="M7" s="6">
        <f t="shared" si="4"/>
        <v>80.276</v>
      </c>
      <c r="N7" s="6">
        <v>5</v>
      </c>
      <c r="O7" s="8" t="s">
        <v>274</v>
      </c>
    </row>
    <row r="8" spans="1:15" s="9" customFormat="1" ht="14.25">
      <c r="A8" s="6" t="s">
        <v>16</v>
      </c>
      <c r="B8" s="6" t="s">
        <v>17</v>
      </c>
      <c r="C8" s="6" t="s">
        <v>6</v>
      </c>
      <c r="D8" s="6" t="s">
        <v>273</v>
      </c>
      <c r="E8" s="6">
        <v>75</v>
      </c>
      <c r="F8" s="6"/>
      <c r="G8" s="6">
        <f t="shared" si="0"/>
        <v>30</v>
      </c>
      <c r="H8" s="7">
        <v>83.98</v>
      </c>
      <c r="I8" s="6">
        <f t="shared" si="1"/>
        <v>25.194</v>
      </c>
      <c r="J8" s="7">
        <v>82.36</v>
      </c>
      <c r="K8" s="6">
        <f t="shared" si="2"/>
        <v>57.651999999999994</v>
      </c>
      <c r="L8" s="6">
        <f t="shared" si="3"/>
        <v>49.70759999999999</v>
      </c>
      <c r="M8" s="6">
        <f t="shared" si="4"/>
        <v>79.70759999999999</v>
      </c>
      <c r="N8" s="6">
        <v>6</v>
      </c>
      <c r="O8" s="8" t="s">
        <v>274</v>
      </c>
    </row>
    <row r="9" spans="1:15" s="9" customFormat="1" ht="14.25">
      <c r="A9" s="6" t="s">
        <v>18</v>
      </c>
      <c r="B9" s="6" t="s">
        <v>19</v>
      </c>
      <c r="C9" s="6" t="s">
        <v>6</v>
      </c>
      <c r="D9" s="6" t="s">
        <v>273</v>
      </c>
      <c r="E9" s="6">
        <v>69</v>
      </c>
      <c r="F9" s="6"/>
      <c r="G9" s="6">
        <f t="shared" si="0"/>
        <v>27.6</v>
      </c>
      <c r="H9" s="7">
        <v>86.64</v>
      </c>
      <c r="I9" s="6">
        <f t="shared" si="1"/>
        <v>25.992</v>
      </c>
      <c r="J9" s="7">
        <v>86.24</v>
      </c>
      <c r="K9" s="6">
        <f t="shared" si="2"/>
        <v>60.367999999999995</v>
      </c>
      <c r="L9" s="6">
        <f t="shared" si="3"/>
        <v>51.815999999999995</v>
      </c>
      <c r="M9" s="6">
        <f t="shared" si="4"/>
        <v>79.416</v>
      </c>
      <c r="N9" s="6">
        <v>7</v>
      </c>
      <c r="O9" s="8" t="s">
        <v>274</v>
      </c>
    </row>
    <row r="10" spans="1:15" s="9" customFormat="1" ht="14.25">
      <c r="A10" s="6" t="s">
        <v>288</v>
      </c>
      <c r="B10" s="6" t="s">
        <v>20</v>
      </c>
      <c r="C10" s="6" t="s">
        <v>6</v>
      </c>
      <c r="D10" s="6" t="s">
        <v>273</v>
      </c>
      <c r="E10" s="6">
        <v>73</v>
      </c>
      <c r="F10" s="6"/>
      <c r="G10" s="6">
        <f t="shared" si="0"/>
        <v>29.200000000000003</v>
      </c>
      <c r="H10" s="7">
        <v>83.9</v>
      </c>
      <c r="I10" s="6">
        <f t="shared" si="1"/>
        <v>25.17</v>
      </c>
      <c r="J10" s="7">
        <v>82.24</v>
      </c>
      <c r="K10" s="6">
        <f t="shared" si="2"/>
        <v>57.56799999999999</v>
      </c>
      <c r="L10" s="6">
        <f t="shared" si="3"/>
        <v>49.6428</v>
      </c>
      <c r="M10" s="6">
        <f t="shared" si="4"/>
        <v>78.84280000000001</v>
      </c>
      <c r="N10" s="6">
        <v>8</v>
      </c>
      <c r="O10" s="8" t="s">
        <v>274</v>
      </c>
    </row>
    <row r="11" spans="1:15" ht="14.25">
      <c r="A11" s="3" t="s">
        <v>21</v>
      </c>
      <c r="B11" s="3" t="s">
        <v>22</v>
      </c>
      <c r="C11" s="3" t="s">
        <v>6</v>
      </c>
      <c r="D11" s="3" t="s">
        <v>262</v>
      </c>
      <c r="E11" s="3">
        <v>69</v>
      </c>
      <c r="F11" s="3"/>
      <c r="G11" s="3">
        <f t="shared" si="0"/>
        <v>27.6</v>
      </c>
      <c r="H11" s="4">
        <v>86.72</v>
      </c>
      <c r="I11" s="3">
        <f t="shared" si="1"/>
        <v>26.016</v>
      </c>
      <c r="J11" s="4">
        <v>84.62</v>
      </c>
      <c r="K11" s="3">
        <f t="shared" si="2"/>
        <v>59.234</v>
      </c>
      <c r="L11" s="3">
        <f t="shared" si="3"/>
        <v>51.15</v>
      </c>
      <c r="M11" s="3">
        <f t="shared" si="4"/>
        <v>78.75</v>
      </c>
      <c r="N11" s="3">
        <v>9</v>
      </c>
      <c r="O11" s="5" t="s">
        <v>263</v>
      </c>
    </row>
    <row r="12" spans="1:15" ht="14.25">
      <c r="A12" s="3" t="s">
        <v>23</v>
      </c>
      <c r="B12" s="3" t="s">
        <v>24</v>
      </c>
      <c r="C12" s="3" t="s">
        <v>6</v>
      </c>
      <c r="D12" s="3" t="s">
        <v>262</v>
      </c>
      <c r="E12" s="3">
        <v>73</v>
      </c>
      <c r="F12" s="3"/>
      <c r="G12" s="3">
        <f t="shared" si="0"/>
        <v>29.200000000000003</v>
      </c>
      <c r="H12" s="4">
        <v>82.86</v>
      </c>
      <c r="I12" s="3">
        <f t="shared" si="1"/>
        <v>24.858</v>
      </c>
      <c r="J12" s="4">
        <v>81.94</v>
      </c>
      <c r="K12" s="3">
        <f t="shared" si="2"/>
        <v>57.358</v>
      </c>
      <c r="L12" s="3">
        <f t="shared" si="3"/>
        <v>49.32959999999999</v>
      </c>
      <c r="M12" s="3">
        <f t="shared" si="4"/>
        <v>78.52959999999999</v>
      </c>
      <c r="N12" s="3">
        <v>10</v>
      </c>
      <c r="O12" s="5" t="s">
        <v>263</v>
      </c>
    </row>
    <row r="13" spans="1:15" ht="14.25">
      <c r="A13" s="3" t="s">
        <v>25</v>
      </c>
      <c r="B13" s="3" t="s">
        <v>26</v>
      </c>
      <c r="C13" s="3" t="s">
        <v>6</v>
      </c>
      <c r="D13" s="3" t="s">
        <v>262</v>
      </c>
      <c r="E13" s="3">
        <v>78</v>
      </c>
      <c r="F13" s="3"/>
      <c r="G13" s="3">
        <f t="shared" si="0"/>
        <v>31.200000000000003</v>
      </c>
      <c r="H13" s="4">
        <v>79.86</v>
      </c>
      <c r="I13" s="3">
        <f t="shared" si="1"/>
        <v>23.958</v>
      </c>
      <c r="J13" s="4">
        <v>77.84</v>
      </c>
      <c r="K13" s="3">
        <f t="shared" si="2"/>
        <v>54.488</v>
      </c>
      <c r="L13" s="3">
        <f t="shared" si="3"/>
        <v>47.0676</v>
      </c>
      <c r="M13" s="3">
        <f t="shared" si="4"/>
        <v>78.2676</v>
      </c>
      <c r="N13" s="3">
        <v>11</v>
      </c>
      <c r="O13" s="5" t="s">
        <v>263</v>
      </c>
    </row>
    <row r="14" spans="1:15" ht="14.25">
      <c r="A14" s="3" t="s">
        <v>27</v>
      </c>
      <c r="B14" s="3" t="s">
        <v>28</v>
      </c>
      <c r="C14" s="3" t="s">
        <v>6</v>
      </c>
      <c r="D14" s="3" t="s">
        <v>262</v>
      </c>
      <c r="E14" s="3">
        <v>73</v>
      </c>
      <c r="F14" s="3"/>
      <c r="G14" s="3">
        <f t="shared" si="0"/>
        <v>29.200000000000003</v>
      </c>
      <c r="H14" s="4">
        <v>82.48</v>
      </c>
      <c r="I14" s="3">
        <f t="shared" si="1"/>
        <v>24.744</v>
      </c>
      <c r="J14" s="4">
        <v>80.5</v>
      </c>
      <c r="K14" s="3">
        <f t="shared" si="2"/>
        <v>56.349999999999994</v>
      </c>
      <c r="L14" s="3">
        <f t="shared" si="3"/>
        <v>48.6564</v>
      </c>
      <c r="M14" s="3">
        <f t="shared" si="4"/>
        <v>77.85640000000001</v>
      </c>
      <c r="N14" s="3">
        <v>12</v>
      </c>
      <c r="O14" s="5" t="s">
        <v>263</v>
      </c>
    </row>
    <row r="15" spans="1:15" ht="14.25">
      <c r="A15" s="3" t="s">
        <v>29</v>
      </c>
      <c r="B15" s="3" t="s">
        <v>30</v>
      </c>
      <c r="C15" s="3" t="s">
        <v>6</v>
      </c>
      <c r="D15" s="3" t="s">
        <v>262</v>
      </c>
      <c r="E15" s="3">
        <v>69</v>
      </c>
      <c r="F15" s="3"/>
      <c r="G15" s="3">
        <f t="shared" si="0"/>
        <v>27.6</v>
      </c>
      <c r="H15" s="4">
        <v>84.06</v>
      </c>
      <c r="I15" s="3">
        <f t="shared" si="1"/>
        <v>25.218</v>
      </c>
      <c r="J15" s="4">
        <v>82.84</v>
      </c>
      <c r="K15" s="3">
        <f t="shared" si="2"/>
        <v>57.988</v>
      </c>
      <c r="L15" s="3">
        <f t="shared" si="3"/>
        <v>49.9236</v>
      </c>
      <c r="M15" s="3">
        <f t="shared" si="4"/>
        <v>77.5236</v>
      </c>
      <c r="N15" s="3">
        <v>13</v>
      </c>
      <c r="O15" s="5" t="s">
        <v>263</v>
      </c>
    </row>
    <row r="16" spans="1:15" ht="14.25">
      <c r="A16" s="3" t="s">
        <v>31</v>
      </c>
      <c r="B16" s="3" t="s">
        <v>32</v>
      </c>
      <c r="C16" s="3" t="s">
        <v>6</v>
      </c>
      <c r="D16" s="3" t="s">
        <v>262</v>
      </c>
      <c r="E16" s="3">
        <v>68</v>
      </c>
      <c r="F16" s="3"/>
      <c r="G16" s="3">
        <f t="shared" si="0"/>
        <v>27.200000000000003</v>
      </c>
      <c r="H16" s="4">
        <v>84.62</v>
      </c>
      <c r="I16" s="3">
        <f t="shared" si="1"/>
        <v>25.386</v>
      </c>
      <c r="J16" s="4">
        <v>83.22</v>
      </c>
      <c r="K16" s="3">
        <f t="shared" si="2"/>
        <v>58.254</v>
      </c>
      <c r="L16" s="3">
        <f t="shared" si="3"/>
        <v>50.184</v>
      </c>
      <c r="M16" s="3">
        <f t="shared" si="4"/>
        <v>77.384</v>
      </c>
      <c r="N16" s="3">
        <v>14</v>
      </c>
      <c r="O16" s="5" t="s">
        <v>263</v>
      </c>
    </row>
    <row r="17" spans="1:15" ht="14.25">
      <c r="A17" s="3" t="s">
        <v>33</v>
      </c>
      <c r="B17" s="3" t="s">
        <v>34</v>
      </c>
      <c r="C17" s="3" t="s">
        <v>6</v>
      </c>
      <c r="D17" s="3" t="s">
        <v>262</v>
      </c>
      <c r="E17" s="3">
        <v>70</v>
      </c>
      <c r="F17" s="3"/>
      <c r="G17" s="3">
        <f t="shared" si="0"/>
        <v>28</v>
      </c>
      <c r="H17" s="4">
        <v>82.12</v>
      </c>
      <c r="I17" s="3">
        <f t="shared" si="1"/>
        <v>24.636</v>
      </c>
      <c r="J17" s="4">
        <v>81.72</v>
      </c>
      <c r="K17" s="3">
        <f t="shared" si="2"/>
        <v>57.20399999999999</v>
      </c>
      <c r="L17" s="3">
        <f t="shared" si="3"/>
        <v>49.10399999999999</v>
      </c>
      <c r="M17" s="3">
        <f t="shared" si="4"/>
        <v>77.10399999999998</v>
      </c>
      <c r="N17" s="3">
        <v>15</v>
      </c>
      <c r="O17" s="5" t="s">
        <v>263</v>
      </c>
    </row>
    <row r="18" spans="1:15" ht="14.25">
      <c r="A18" s="3" t="s">
        <v>35</v>
      </c>
      <c r="B18" s="3" t="s">
        <v>36</v>
      </c>
      <c r="C18" s="3" t="s">
        <v>6</v>
      </c>
      <c r="D18" s="3" t="s">
        <v>262</v>
      </c>
      <c r="E18" s="3">
        <v>69</v>
      </c>
      <c r="F18" s="3"/>
      <c r="G18" s="3">
        <f t="shared" si="0"/>
        <v>27.6</v>
      </c>
      <c r="H18" s="4">
        <v>83.18</v>
      </c>
      <c r="I18" s="3">
        <f t="shared" si="1"/>
        <v>24.954</v>
      </c>
      <c r="J18" s="4">
        <v>82.06</v>
      </c>
      <c r="K18" s="3">
        <f t="shared" si="2"/>
        <v>57.442</v>
      </c>
      <c r="L18" s="3">
        <f t="shared" si="3"/>
        <v>49.437599999999996</v>
      </c>
      <c r="M18" s="3">
        <f t="shared" si="4"/>
        <v>77.0376</v>
      </c>
      <c r="N18" s="3">
        <v>16</v>
      </c>
      <c r="O18" s="5" t="s">
        <v>263</v>
      </c>
    </row>
    <row r="19" spans="1:15" ht="14.25">
      <c r="A19" s="3" t="s">
        <v>37</v>
      </c>
      <c r="B19" s="3" t="s">
        <v>38</v>
      </c>
      <c r="C19" s="3" t="s">
        <v>6</v>
      </c>
      <c r="D19" s="3" t="s">
        <v>262</v>
      </c>
      <c r="E19" s="3">
        <v>69</v>
      </c>
      <c r="F19" s="3"/>
      <c r="G19" s="3">
        <f t="shared" si="0"/>
        <v>27.6</v>
      </c>
      <c r="H19" s="4">
        <v>83.58</v>
      </c>
      <c r="I19" s="3">
        <f t="shared" si="1"/>
        <v>25.073999999999998</v>
      </c>
      <c r="J19" s="4">
        <v>81.88</v>
      </c>
      <c r="K19" s="3">
        <f t="shared" si="2"/>
        <v>57.315999999999995</v>
      </c>
      <c r="L19" s="3">
        <f t="shared" si="3"/>
        <v>49.43399999999999</v>
      </c>
      <c r="M19" s="3">
        <f t="shared" si="4"/>
        <v>77.03399999999999</v>
      </c>
      <c r="N19" s="3">
        <v>17</v>
      </c>
      <c r="O19" s="5" t="s">
        <v>263</v>
      </c>
    </row>
    <row r="20" spans="1:15" ht="14.25">
      <c r="A20" s="3" t="s">
        <v>39</v>
      </c>
      <c r="B20" s="3" t="s">
        <v>40</v>
      </c>
      <c r="C20" s="3" t="s">
        <v>6</v>
      </c>
      <c r="D20" s="3" t="s">
        <v>262</v>
      </c>
      <c r="E20" s="3">
        <v>76</v>
      </c>
      <c r="F20" s="3"/>
      <c r="G20" s="3">
        <f t="shared" si="0"/>
        <v>30.400000000000002</v>
      </c>
      <c r="H20" s="4">
        <v>79.82</v>
      </c>
      <c r="I20" s="3">
        <f t="shared" si="1"/>
        <v>23.945999999999998</v>
      </c>
      <c r="J20" s="4">
        <v>76.8</v>
      </c>
      <c r="K20" s="3">
        <f t="shared" si="2"/>
        <v>53.76</v>
      </c>
      <c r="L20" s="3">
        <f t="shared" si="3"/>
        <v>46.62359999999999</v>
      </c>
      <c r="M20" s="3">
        <f t="shared" si="4"/>
        <v>77.02359999999999</v>
      </c>
      <c r="N20" s="3">
        <v>18</v>
      </c>
      <c r="O20" s="5" t="s">
        <v>263</v>
      </c>
    </row>
    <row r="21" spans="1:15" ht="14.25">
      <c r="A21" s="3" t="s">
        <v>41</v>
      </c>
      <c r="B21" s="3" t="s">
        <v>42</v>
      </c>
      <c r="C21" s="3" t="s">
        <v>6</v>
      </c>
      <c r="D21" s="3" t="s">
        <v>262</v>
      </c>
      <c r="E21" s="3">
        <v>71</v>
      </c>
      <c r="F21" s="3"/>
      <c r="G21" s="3">
        <f t="shared" si="0"/>
        <v>28.400000000000002</v>
      </c>
      <c r="H21" s="4">
        <v>81.3</v>
      </c>
      <c r="I21" s="3">
        <f t="shared" si="1"/>
        <v>24.389999999999997</v>
      </c>
      <c r="J21" s="4">
        <v>80.44</v>
      </c>
      <c r="K21" s="3">
        <f t="shared" si="2"/>
        <v>56.30799999999999</v>
      </c>
      <c r="L21" s="3">
        <f t="shared" si="3"/>
        <v>48.4188</v>
      </c>
      <c r="M21" s="3">
        <f t="shared" si="4"/>
        <v>76.8188</v>
      </c>
      <c r="N21" s="3">
        <v>19</v>
      </c>
      <c r="O21" s="5" t="s">
        <v>263</v>
      </c>
    </row>
    <row r="22" spans="1:15" ht="14.25">
      <c r="A22" s="3" t="s">
        <v>43</v>
      </c>
      <c r="B22" s="3" t="s">
        <v>44</v>
      </c>
      <c r="C22" s="3" t="s">
        <v>6</v>
      </c>
      <c r="D22" s="3" t="s">
        <v>262</v>
      </c>
      <c r="E22" s="3">
        <v>70</v>
      </c>
      <c r="F22" s="3"/>
      <c r="G22" s="3">
        <f t="shared" si="0"/>
        <v>28</v>
      </c>
      <c r="H22" s="4">
        <v>81.42</v>
      </c>
      <c r="I22" s="3">
        <f t="shared" si="1"/>
        <v>24.426</v>
      </c>
      <c r="J22" s="4">
        <v>78.56</v>
      </c>
      <c r="K22" s="3">
        <f t="shared" si="2"/>
        <v>54.992</v>
      </c>
      <c r="L22" s="3">
        <f t="shared" si="3"/>
        <v>47.6508</v>
      </c>
      <c r="M22" s="3">
        <f t="shared" si="4"/>
        <v>75.6508</v>
      </c>
      <c r="N22" s="3">
        <v>20</v>
      </c>
      <c r="O22" s="5" t="s">
        <v>263</v>
      </c>
    </row>
    <row r="23" spans="1:15" ht="14.25">
      <c r="A23" s="3" t="s">
        <v>45</v>
      </c>
      <c r="B23" s="3" t="s">
        <v>46</v>
      </c>
      <c r="C23" s="3" t="s">
        <v>6</v>
      </c>
      <c r="D23" s="3" t="s">
        <v>262</v>
      </c>
      <c r="E23" s="3">
        <v>68</v>
      </c>
      <c r="F23" s="3"/>
      <c r="G23" s="3">
        <f t="shared" si="0"/>
        <v>27.200000000000003</v>
      </c>
      <c r="H23" s="4">
        <v>80.74</v>
      </c>
      <c r="I23" s="3">
        <f t="shared" si="1"/>
        <v>24.221999999999998</v>
      </c>
      <c r="J23" s="4">
        <v>78.88</v>
      </c>
      <c r="K23" s="3">
        <f t="shared" si="2"/>
        <v>55.215999999999994</v>
      </c>
      <c r="L23" s="3">
        <f t="shared" si="3"/>
        <v>47.66279999999999</v>
      </c>
      <c r="M23" s="3">
        <f t="shared" si="4"/>
        <v>74.8628</v>
      </c>
      <c r="N23" s="3">
        <v>21</v>
      </c>
      <c r="O23" s="5" t="s">
        <v>263</v>
      </c>
    </row>
    <row r="24" spans="1:15" ht="14.25">
      <c r="A24" s="3" t="s">
        <v>47</v>
      </c>
      <c r="B24" s="3" t="s">
        <v>48</v>
      </c>
      <c r="C24" s="3" t="s">
        <v>6</v>
      </c>
      <c r="D24" s="3" t="s">
        <v>262</v>
      </c>
      <c r="E24" s="3">
        <v>68</v>
      </c>
      <c r="F24" s="3"/>
      <c r="G24" s="3">
        <f t="shared" si="0"/>
        <v>27.200000000000003</v>
      </c>
      <c r="H24" s="4">
        <v>71.74</v>
      </c>
      <c r="I24" s="3">
        <f t="shared" si="1"/>
        <v>21.522</v>
      </c>
      <c r="J24" s="4">
        <v>71.24</v>
      </c>
      <c r="K24" s="3">
        <f t="shared" si="2"/>
        <v>49.867999999999995</v>
      </c>
      <c r="L24" s="3">
        <f t="shared" si="3"/>
        <v>42.83399999999999</v>
      </c>
      <c r="M24" s="3">
        <f t="shared" si="4"/>
        <v>70.03399999999999</v>
      </c>
      <c r="N24" s="3">
        <v>22</v>
      </c>
      <c r="O24" s="5" t="s">
        <v>263</v>
      </c>
    </row>
    <row r="25" spans="1:15" ht="14.25">
      <c r="A25" s="3" t="s">
        <v>49</v>
      </c>
      <c r="B25" s="3" t="s">
        <v>50</v>
      </c>
      <c r="C25" s="3" t="s">
        <v>6</v>
      </c>
      <c r="D25" s="3" t="s">
        <v>262</v>
      </c>
      <c r="E25" s="3">
        <v>73</v>
      </c>
      <c r="F25" s="3"/>
      <c r="G25" s="3">
        <f t="shared" si="0"/>
        <v>29.200000000000003</v>
      </c>
      <c r="H25" s="4">
        <v>67.82</v>
      </c>
      <c r="I25" s="3">
        <f t="shared" si="1"/>
        <v>20.345999999999997</v>
      </c>
      <c r="J25" s="4">
        <v>46.54</v>
      </c>
      <c r="K25" s="3">
        <f t="shared" si="2"/>
        <v>32.577999999999996</v>
      </c>
      <c r="L25" s="3">
        <f t="shared" si="3"/>
        <v>31.754399999999993</v>
      </c>
      <c r="M25" s="3">
        <f t="shared" si="4"/>
        <v>60.95439999999999</v>
      </c>
      <c r="N25" s="3">
        <v>23</v>
      </c>
      <c r="O25" s="5" t="s">
        <v>263</v>
      </c>
    </row>
    <row r="26" spans="1:15" ht="14.25">
      <c r="A26" s="3" t="s">
        <v>51</v>
      </c>
      <c r="B26" s="3" t="s">
        <v>52</v>
      </c>
      <c r="C26" s="3" t="s">
        <v>6</v>
      </c>
      <c r="D26" s="3" t="s">
        <v>262</v>
      </c>
      <c r="E26" s="3">
        <v>72</v>
      </c>
      <c r="F26" s="3"/>
      <c r="G26" s="3">
        <f t="shared" si="0"/>
        <v>28.8</v>
      </c>
      <c r="H26" s="4" t="s">
        <v>283</v>
      </c>
      <c r="I26" s="4" t="s">
        <v>283</v>
      </c>
      <c r="J26" s="4" t="s">
        <v>283</v>
      </c>
      <c r="K26" s="4" t="s">
        <v>283</v>
      </c>
      <c r="L26" s="4" t="s">
        <v>283</v>
      </c>
      <c r="M26" s="3"/>
      <c r="N26" s="3"/>
      <c r="O26" s="5" t="s">
        <v>263</v>
      </c>
    </row>
    <row r="27" spans="1:15" ht="14.25">
      <c r="A27" s="3"/>
      <c r="B27" s="3"/>
      <c r="C27" s="3"/>
      <c r="D27" s="3"/>
      <c r="E27" s="3"/>
      <c r="F27" s="3"/>
      <c r="G27" s="3"/>
      <c r="H27" s="4"/>
      <c r="I27" s="3"/>
      <c r="J27" s="4"/>
      <c r="K27" s="3"/>
      <c r="L27" s="3"/>
      <c r="M27" s="3"/>
      <c r="N27" s="3"/>
      <c r="O27" s="5"/>
    </row>
    <row r="28" spans="1:15" s="9" customFormat="1" ht="14.25">
      <c r="A28" s="6" t="s">
        <v>53</v>
      </c>
      <c r="B28" s="6" t="s">
        <v>55</v>
      </c>
      <c r="C28" s="6" t="s">
        <v>54</v>
      </c>
      <c r="D28" s="6" t="s">
        <v>275</v>
      </c>
      <c r="E28" s="6">
        <v>84</v>
      </c>
      <c r="F28" s="6"/>
      <c r="G28" s="6">
        <f t="shared" si="0"/>
        <v>33.6</v>
      </c>
      <c r="H28" s="7">
        <v>88.82</v>
      </c>
      <c r="I28" s="6">
        <f t="shared" si="1"/>
        <v>26.645999999999997</v>
      </c>
      <c r="J28" s="7">
        <v>84.9</v>
      </c>
      <c r="K28" s="6">
        <f t="shared" si="2"/>
        <v>59.43</v>
      </c>
      <c r="L28" s="6">
        <f t="shared" si="3"/>
        <v>51.645599999999995</v>
      </c>
      <c r="M28" s="6">
        <f t="shared" si="4"/>
        <v>85.2456</v>
      </c>
      <c r="N28" s="6">
        <v>1</v>
      </c>
      <c r="O28" s="8" t="s">
        <v>201</v>
      </c>
    </row>
    <row r="29" spans="1:15" s="9" customFormat="1" ht="14.25">
      <c r="A29" s="6" t="s">
        <v>56</v>
      </c>
      <c r="B29" s="6" t="s">
        <v>57</v>
      </c>
      <c r="C29" s="6" t="s">
        <v>54</v>
      </c>
      <c r="D29" s="6" t="s">
        <v>275</v>
      </c>
      <c r="E29" s="6">
        <v>71</v>
      </c>
      <c r="F29" s="6"/>
      <c r="G29" s="6">
        <f t="shared" si="0"/>
        <v>28.400000000000002</v>
      </c>
      <c r="H29" s="7">
        <v>86.12</v>
      </c>
      <c r="I29" s="6">
        <f t="shared" si="1"/>
        <v>25.836000000000002</v>
      </c>
      <c r="J29" s="7">
        <v>82.9</v>
      </c>
      <c r="K29" s="6">
        <f t="shared" si="2"/>
        <v>58.03</v>
      </c>
      <c r="L29" s="6">
        <f t="shared" si="3"/>
        <v>50.3196</v>
      </c>
      <c r="M29" s="6">
        <f t="shared" si="4"/>
        <v>78.7196</v>
      </c>
      <c r="N29" s="6">
        <v>2</v>
      </c>
      <c r="O29" s="8" t="s">
        <v>201</v>
      </c>
    </row>
    <row r="30" spans="1:15" s="9" customFormat="1" ht="14.25">
      <c r="A30" s="6" t="s">
        <v>58</v>
      </c>
      <c r="B30" s="6" t="s">
        <v>59</v>
      </c>
      <c r="C30" s="6" t="s">
        <v>54</v>
      </c>
      <c r="D30" s="6" t="s">
        <v>275</v>
      </c>
      <c r="E30" s="6">
        <v>73</v>
      </c>
      <c r="F30" s="6"/>
      <c r="G30" s="6">
        <f t="shared" si="0"/>
        <v>29.200000000000003</v>
      </c>
      <c r="H30" s="7">
        <v>81.5</v>
      </c>
      <c r="I30" s="6">
        <f t="shared" si="1"/>
        <v>24.45</v>
      </c>
      <c r="J30" s="7">
        <v>80.88</v>
      </c>
      <c r="K30" s="6">
        <f t="shared" si="2"/>
        <v>56.61599999999999</v>
      </c>
      <c r="L30" s="6">
        <f t="shared" si="3"/>
        <v>48.639599999999994</v>
      </c>
      <c r="M30" s="6">
        <f t="shared" si="4"/>
        <v>77.83959999999999</v>
      </c>
      <c r="N30" s="6">
        <v>3</v>
      </c>
      <c r="O30" s="8" t="s">
        <v>201</v>
      </c>
    </row>
    <row r="31" spans="1:15" s="9" customFormat="1" ht="14.25">
      <c r="A31" s="6" t="s">
        <v>60</v>
      </c>
      <c r="B31" s="6" t="s">
        <v>61</v>
      </c>
      <c r="C31" s="6" t="s">
        <v>54</v>
      </c>
      <c r="D31" s="6" t="s">
        <v>275</v>
      </c>
      <c r="E31" s="6">
        <v>72</v>
      </c>
      <c r="F31" s="6"/>
      <c r="G31" s="6">
        <f t="shared" si="0"/>
        <v>28.8</v>
      </c>
      <c r="H31" s="7">
        <v>82.42</v>
      </c>
      <c r="I31" s="6">
        <f t="shared" si="1"/>
        <v>24.726</v>
      </c>
      <c r="J31" s="7">
        <v>80</v>
      </c>
      <c r="K31" s="6">
        <f t="shared" si="2"/>
        <v>56</v>
      </c>
      <c r="L31" s="6">
        <f t="shared" si="3"/>
        <v>48.4356</v>
      </c>
      <c r="M31" s="6">
        <f t="shared" si="4"/>
        <v>77.2356</v>
      </c>
      <c r="N31" s="6">
        <v>4</v>
      </c>
      <c r="O31" s="8" t="s">
        <v>201</v>
      </c>
    </row>
    <row r="32" spans="1:15" s="9" customFormat="1" ht="14.25">
      <c r="A32" s="6" t="s">
        <v>62</v>
      </c>
      <c r="B32" s="6" t="s">
        <v>63</v>
      </c>
      <c r="C32" s="6" t="s">
        <v>54</v>
      </c>
      <c r="D32" s="6" t="s">
        <v>275</v>
      </c>
      <c r="E32" s="6">
        <v>71</v>
      </c>
      <c r="F32" s="6"/>
      <c r="G32" s="6">
        <f t="shared" si="0"/>
        <v>28.400000000000002</v>
      </c>
      <c r="H32" s="7">
        <v>81.18</v>
      </c>
      <c r="I32" s="6">
        <f t="shared" si="1"/>
        <v>24.354000000000003</v>
      </c>
      <c r="J32" s="7">
        <v>79.34</v>
      </c>
      <c r="K32" s="6">
        <f t="shared" si="2"/>
        <v>55.538</v>
      </c>
      <c r="L32" s="6">
        <f t="shared" si="3"/>
        <v>47.935199999999995</v>
      </c>
      <c r="M32" s="6">
        <f t="shared" si="4"/>
        <v>76.3352</v>
      </c>
      <c r="N32" s="6">
        <v>5</v>
      </c>
      <c r="O32" s="8" t="s">
        <v>201</v>
      </c>
    </row>
    <row r="33" spans="1:15" s="9" customFormat="1" ht="14.25">
      <c r="A33" s="6" t="s">
        <v>64</v>
      </c>
      <c r="B33" s="6" t="s">
        <v>65</v>
      </c>
      <c r="C33" s="6" t="s">
        <v>54</v>
      </c>
      <c r="D33" s="6" t="s">
        <v>275</v>
      </c>
      <c r="E33" s="6">
        <v>74</v>
      </c>
      <c r="F33" s="6"/>
      <c r="G33" s="6">
        <f t="shared" si="0"/>
        <v>29.6</v>
      </c>
      <c r="H33" s="7">
        <v>80.42</v>
      </c>
      <c r="I33" s="6">
        <f t="shared" si="1"/>
        <v>24.126</v>
      </c>
      <c r="J33" s="7">
        <v>76.12</v>
      </c>
      <c r="K33" s="6">
        <f t="shared" si="2"/>
        <v>53.284</v>
      </c>
      <c r="L33" s="6">
        <f t="shared" si="3"/>
        <v>46.446</v>
      </c>
      <c r="M33" s="6">
        <f t="shared" si="4"/>
        <v>76.04599999999999</v>
      </c>
      <c r="N33" s="6">
        <v>6</v>
      </c>
      <c r="O33" s="8" t="s">
        <v>201</v>
      </c>
    </row>
    <row r="34" spans="1:15" ht="14.25">
      <c r="A34" s="3" t="s">
        <v>66</v>
      </c>
      <c r="B34" s="3" t="s">
        <v>67</v>
      </c>
      <c r="C34" s="3" t="s">
        <v>54</v>
      </c>
      <c r="D34" s="3" t="s">
        <v>264</v>
      </c>
      <c r="E34" s="3">
        <v>71</v>
      </c>
      <c r="F34" s="3"/>
      <c r="G34" s="3">
        <f t="shared" si="0"/>
        <v>28.400000000000002</v>
      </c>
      <c r="H34" s="4">
        <v>80.22</v>
      </c>
      <c r="I34" s="3">
        <f t="shared" si="1"/>
        <v>24.066</v>
      </c>
      <c r="J34" s="4">
        <v>78.72</v>
      </c>
      <c r="K34" s="3">
        <f t="shared" si="2"/>
        <v>55.104</v>
      </c>
      <c r="L34" s="3">
        <f t="shared" si="3"/>
        <v>47.502</v>
      </c>
      <c r="M34" s="3">
        <f t="shared" si="4"/>
        <v>75.902</v>
      </c>
      <c r="N34" s="3">
        <v>7</v>
      </c>
      <c r="O34" s="5" t="s">
        <v>263</v>
      </c>
    </row>
    <row r="35" spans="1:15" ht="14.25">
      <c r="A35" s="3" t="s">
        <v>68</v>
      </c>
      <c r="B35" s="3" t="s">
        <v>69</v>
      </c>
      <c r="C35" s="3" t="s">
        <v>54</v>
      </c>
      <c r="D35" s="3" t="s">
        <v>264</v>
      </c>
      <c r="E35" s="3">
        <v>71</v>
      </c>
      <c r="F35" s="3"/>
      <c r="G35" s="3">
        <f t="shared" si="0"/>
        <v>28.400000000000002</v>
      </c>
      <c r="H35" s="4">
        <v>73.9</v>
      </c>
      <c r="I35" s="3">
        <f t="shared" si="1"/>
        <v>22.17</v>
      </c>
      <c r="J35" s="4">
        <v>75.14</v>
      </c>
      <c r="K35" s="3">
        <f t="shared" si="2"/>
        <v>52.598</v>
      </c>
      <c r="L35" s="3">
        <f t="shared" si="3"/>
        <v>44.8608</v>
      </c>
      <c r="M35" s="3">
        <f t="shared" si="4"/>
        <v>73.2608</v>
      </c>
      <c r="N35" s="3">
        <v>8</v>
      </c>
      <c r="O35" s="5" t="s">
        <v>263</v>
      </c>
    </row>
    <row r="36" spans="1:15" ht="14.25">
      <c r="A36" s="3" t="s">
        <v>70</v>
      </c>
      <c r="B36" s="3" t="s">
        <v>71</v>
      </c>
      <c r="C36" s="3" t="s">
        <v>54</v>
      </c>
      <c r="D36" s="3" t="s">
        <v>264</v>
      </c>
      <c r="E36" s="3">
        <v>71</v>
      </c>
      <c r="F36" s="3"/>
      <c r="G36" s="3">
        <f t="shared" si="0"/>
        <v>28.400000000000002</v>
      </c>
      <c r="H36" s="4">
        <v>74.66</v>
      </c>
      <c r="I36" s="3">
        <f aca="true" t="shared" si="5" ref="I36:I70">H36*0.3</f>
        <v>22.398</v>
      </c>
      <c r="J36" s="4">
        <v>73.72</v>
      </c>
      <c r="K36" s="3">
        <f aca="true" t="shared" si="6" ref="K36:K70">J36*0.7</f>
        <v>51.604</v>
      </c>
      <c r="L36" s="3">
        <f aca="true" t="shared" si="7" ref="L36:L70">(I36+K36)*0.6</f>
        <v>44.401199999999996</v>
      </c>
      <c r="M36" s="3">
        <f aca="true" t="shared" si="8" ref="M36:M70">G36+L36</f>
        <v>72.8012</v>
      </c>
      <c r="N36" s="3">
        <v>9</v>
      </c>
      <c r="O36" s="5" t="s">
        <v>263</v>
      </c>
    </row>
    <row r="37" spans="1:15" ht="14.25">
      <c r="A37" s="3" t="s">
        <v>72</v>
      </c>
      <c r="B37" s="3" t="s">
        <v>73</v>
      </c>
      <c r="C37" s="3" t="s">
        <v>54</v>
      </c>
      <c r="D37" s="3" t="s">
        <v>264</v>
      </c>
      <c r="E37" s="3">
        <v>67</v>
      </c>
      <c r="F37" s="3"/>
      <c r="G37" s="3">
        <f t="shared" si="0"/>
        <v>26.8</v>
      </c>
      <c r="H37" s="4">
        <v>74.96</v>
      </c>
      <c r="I37" s="3">
        <f t="shared" si="5"/>
        <v>22.487999999999996</v>
      </c>
      <c r="J37" s="4">
        <v>73.46</v>
      </c>
      <c r="K37" s="3">
        <f t="shared" si="6"/>
        <v>51.42199999999999</v>
      </c>
      <c r="L37" s="3">
        <f t="shared" si="7"/>
        <v>44.34599999999999</v>
      </c>
      <c r="M37" s="3">
        <f t="shared" si="8"/>
        <v>71.14599999999999</v>
      </c>
      <c r="N37" s="3">
        <v>10</v>
      </c>
      <c r="O37" s="5" t="s">
        <v>263</v>
      </c>
    </row>
    <row r="38" spans="1:15" ht="14.25">
      <c r="A38" s="3" t="s">
        <v>74</v>
      </c>
      <c r="B38" s="3" t="s">
        <v>75</v>
      </c>
      <c r="C38" s="3" t="s">
        <v>54</v>
      </c>
      <c r="D38" s="3" t="s">
        <v>264</v>
      </c>
      <c r="E38" s="3">
        <v>68</v>
      </c>
      <c r="F38" s="3"/>
      <c r="G38" s="3">
        <f t="shared" si="0"/>
        <v>27.200000000000003</v>
      </c>
      <c r="H38" s="4">
        <v>74.26</v>
      </c>
      <c r="I38" s="3">
        <f t="shared" si="5"/>
        <v>22.278000000000002</v>
      </c>
      <c r="J38" s="4">
        <v>72.42</v>
      </c>
      <c r="K38" s="3">
        <f t="shared" si="6"/>
        <v>50.693999999999996</v>
      </c>
      <c r="L38" s="3">
        <f t="shared" si="7"/>
        <v>43.783199999999994</v>
      </c>
      <c r="M38" s="3">
        <f t="shared" si="8"/>
        <v>70.9832</v>
      </c>
      <c r="N38" s="3">
        <v>11</v>
      </c>
      <c r="O38" s="5" t="s">
        <v>263</v>
      </c>
    </row>
    <row r="39" spans="1:15" ht="14.25">
      <c r="A39" s="3" t="s">
        <v>76</v>
      </c>
      <c r="B39" s="3" t="s">
        <v>77</v>
      </c>
      <c r="C39" s="3" t="s">
        <v>54</v>
      </c>
      <c r="D39" s="3" t="s">
        <v>264</v>
      </c>
      <c r="E39" s="3">
        <v>71</v>
      </c>
      <c r="F39" s="3"/>
      <c r="G39" s="3">
        <f t="shared" si="0"/>
        <v>28.400000000000002</v>
      </c>
      <c r="H39" s="4">
        <v>71.96</v>
      </c>
      <c r="I39" s="3">
        <f t="shared" si="5"/>
        <v>21.587999999999997</v>
      </c>
      <c r="J39" s="4">
        <v>70.46</v>
      </c>
      <c r="K39" s="3">
        <f t="shared" si="6"/>
        <v>49.321999999999996</v>
      </c>
      <c r="L39" s="3">
        <f t="shared" si="7"/>
        <v>42.546</v>
      </c>
      <c r="M39" s="3">
        <f t="shared" si="8"/>
        <v>70.946</v>
      </c>
      <c r="N39" s="3">
        <v>12</v>
      </c>
      <c r="O39" s="5" t="s">
        <v>263</v>
      </c>
    </row>
    <row r="40" spans="1:15" ht="14.25">
      <c r="A40" s="3" t="s">
        <v>78</v>
      </c>
      <c r="B40" s="3" t="s">
        <v>79</v>
      </c>
      <c r="C40" s="3" t="s">
        <v>54</v>
      </c>
      <c r="D40" s="3" t="s">
        <v>264</v>
      </c>
      <c r="E40" s="3">
        <v>69</v>
      </c>
      <c r="F40" s="3"/>
      <c r="G40" s="3">
        <f t="shared" si="0"/>
        <v>27.6</v>
      </c>
      <c r="H40" s="4">
        <v>74.16</v>
      </c>
      <c r="I40" s="3">
        <f t="shared" si="5"/>
        <v>22.247999999999998</v>
      </c>
      <c r="J40" s="4">
        <v>71.08</v>
      </c>
      <c r="K40" s="3">
        <f t="shared" si="6"/>
        <v>49.75599999999999</v>
      </c>
      <c r="L40" s="3">
        <f t="shared" si="7"/>
        <v>43.20239999999999</v>
      </c>
      <c r="M40" s="3">
        <f t="shared" si="8"/>
        <v>70.80239999999999</v>
      </c>
      <c r="N40" s="3">
        <v>13</v>
      </c>
      <c r="O40" s="5" t="s">
        <v>263</v>
      </c>
    </row>
    <row r="41" spans="1:15" ht="14.25">
      <c r="A41" s="3" t="s">
        <v>80</v>
      </c>
      <c r="B41" s="3" t="s">
        <v>81</v>
      </c>
      <c r="C41" s="3" t="s">
        <v>54</v>
      </c>
      <c r="D41" s="3" t="s">
        <v>264</v>
      </c>
      <c r="E41" s="3">
        <v>67</v>
      </c>
      <c r="F41" s="3"/>
      <c r="G41" s="3">
        <f t="shared" si="0"/>
        <v>26.8</v>
      </c>
      <c r="H41" s="4">
        <v>75.66</v>
      </c>
      <c r="I41" s="3">
        <f t="shared" si="5"/>
        <v>22.697999999999997</v>
      </c>
      <c r="J41" s="4">
        <v>71.64</v>
      </c>
      <c r="K41" s="3">
        <f t="shared" si="6"/>
        <v>50.147999999999996</v>
      </c>
      <c r="L41" s="3">
        <f t="shared" si="7"/>
        <v>43.70759999999999</v>
      </c>
      <c r="M41" s="3">
        <f t="shared" si="8"/>
        <v>70.5076</v>
      </c>
      <c r="N41" s="3">
        <v>14</v>
      </c>
      <c r="O41" s="5" t="s">
        <v>263</v>
      </c>
    </row>
    <row r="42" spans="1:15" ht="14.25">
      <c r="A42" s="3" t="s">
        <v>82</v>
      </c>
      <c r="B42" s="3" t="s">
        <v>83</v>
      </c>
      <c r="C42" s="3" t="s">
        <v>54</v>
      </c>
      <c r="D42" s="3" t="s">
        <v>264</v>
      </c>
      <c r="E42" s="3">
        <v>68</v>
      </c>
      <c r="F42" s="3"/>
      <c r="G42" s="3">
        <f t="shared" si="0"/>
        <v>27.200000000000003</v>
      </c>
      <c r="H42" s="4">
        <v>72.8</v>
      </c>
      <c r="I42" s="3">
        <f t="shared" si="5"/>
        <v>21.84</v>
      </c>
      <c r="J42" s="4">
        <v>70</v>
      </c>
      <c r="K42" s="3">
        <f t="shared" si="6"/>
        <v>49</v>
      </c>
      <c r="L42" s="3">
        <f t="shared" si="7"/>
        <v>42.504</v>
      </c>
      <c r="M42" s="3">
        <f t="shared" si="8"/>
        <v>69.70400000000001</v>
      </c>
      <c r="N42" s="3">
        <v>15</v>
      </c>
      <c r="O42" s="5" t="s">
        <v>263</v>
      </c>
    </row>
    <row r="43" spans="1:15" ht="14.25">
      <c r="A43" s="3" t="s">
        <v>84</v>
      </c>
      <c r="B43" s="3" t="s">
        <v>85</v>
      </c>
      <c r="C43" s="3" t="s">
        <v>54</v>
      </c>
      <c r="D43" s="3" t="s">
        <v>264</v>
      </c>
      <c r="E43" s="3">
        <v>68</v>
      </c>
      <c r="F43" s="3">
        <v>6</v>
      </c>
      <c r="G43" s="3">
        <v>29.6</v>
      </c>
      <c r="H43" s="4">
        <v>68.52</v>
      </c>
      <c r="I43" s="3">
        <f t="shared" si="5"/>
        <v>20.555999999999997</v>
      </c>
      <c r="J43" s="4">
        <v>65.42</v>
      </c>
      <c r="K43" s="3">
        <f t="shared" si="6"/>
        <v>45.794</v>
      </c>
      <c r="L43" s="3">
        <f t="shared" si="7"/>
        <v>39.809999999999995</v>
      </c>
      <c r="M43" s="3">
        <f t="shared" si="8"/>
        <v>69.41</v>
      </c>
      <c r="N43" s="3">
        <v>16</v>
      </c>
      <c r="O43" s="5" t="s">
        <v>263</v>
      </c>
    </row>
    <row r="44" spans="1:15" ht="14.25">
      <c r="A44" s="3" t="s">
        <v>86</v>
      </c>
      <c r="B44" s="3" t="s">
        <v>87</v>
      </c>
      <c r="C44" s="3" t="s">
        <v>54</v>
      </c>
      <c r="D44" s="3" t="s">
        <v>264</v>
      </c>
      <c r="E44" s="3">
        <v>72</v>
      </c>
      <c r="F44" s="3"/>
      <c r="G44" s="3">
        <f aca="true" t="shared" si="9" ref="G44:G79">E44*0.4</f>
        <v>28.8</v>
      </c>
      <c r="H44" s="4">
        <v>64.68</v>
      </c>
      <c r="I44" s="3">
        <f t="shared" si="5"/>
        <v>19.404</v>
      </c>
      <c r="J44" s="4">
        <v>61.74</v>
      </c>
      <c r="K44" s="3">
        <f t="shared" si="6"/>
        <v>43.217999999999996</v>
      </c>
      <c r="L44" s="3">
        <f t="shared" si="7"/>
        <v>37.5732</v>
      </c>
      <c r="M44" s="3">
        <f t="shared" si="8"/>
        <v>66.3732</v>
      </c>
      <c r="N44" s="3">
        <v>17</v>
      </c>
      <c r="O44" s="5" t="s">
        <v>263</v>
      </c>
    </row>
    <row r="45" spans="1:15" ht="14.25">
      <c r="A45" s="3" t="s">
        <v>88</v>
      </c>
      <c r="B45" s="3" t="s">
        <v>89</v>
      </c>
      <c r="C45" s="3" t="s">
        <v>54</v>
      </c>
      <c r="D45" s="3" t="s">
        <v>264</v>
      </c>
      <c r="E45" s="3">
        <v>69</v>
      </c>
      <c r="F45" s="3"/>
      <c r="G45" s="3">
        <f t="shared" si="9"/>
        <v>27.6</v>
      </c>
      <c r="H45" s="4">
        <v>67.1</v>
      </c>
      <c r="I45" s="3">
        <f t="shared" si="5"/>
        <v>20.13</v>
      </c>
      <c r="J45" s="4">
        <v>61.16</v>
      </c>
      <c r="K45" s="3">
        <f t="shared" si="6"/>
        <v>42.812</v>
      </c>
      <c r="L45" s="3">
        <f t="shared" si="7"/>
        <v>37.76519999999999</v>
      </c>
      <c r="M45" s="3">
        <f t="shared" si="8"/>
        <v>65.36519999999999</v>
      </c>
      <c r="N45" s="3">
        <v>18</v>
      </c>
      <c r="O45" s="5" t="s">
        <v>263</v>
      </c>
    </row>
    <row r="46" spans="1:15" ht="14.25">
      <c r="A46" s="3" t="s">
        <v>90</v>
      </c>
      <c r="B46" s="3" t="s">
        <v>91</v>
      </c>
      <c r="C46" s="3" t="s">
        <v>54</v>
      </c>
      <c r="D46" s="3" t="s">
        <v>264</v>
      </c>
      <c r="E46" s="3">
        <v>75</v>
      </c>
      <c r="F46" s="3"/>
      <c r="G46" s="3">
        <f t="shared" si="9"/>
        <v>30</v>
      </c>
      <c r="H46" s="4" t="s">
        <v>283</v>
      </c>
      <c r="I46" s="4" t="s">
        <v>283</v>
      </c>
      <c r="J46" s="4" t="s">
        <v>283</v>
      </c>
      <c r="K46" s="4" t="s">
        <v>283</v>
      </c>
      <c r="L46" s="4" t="s">
        <v>283</v>
      </c>
      <c r="M46" s="3"/>
      <c r="N46" s="3"/>
      <c r="O46" s="5" t="s">
        <v>263</v>
      </c>
    </row>
    <row r="47" spans="1:15" ht="14.25">
      <c r="A47" s="3"/>
      <c r="B47" s="3"/>
      <c r="C47" s="3"/>
      <c r="D47" s="3"/>
      <c r="E47" s="3"/>
      <c r="F47" s="3"/>
      <c r="G47" s="3"/>
      <c r="H47" s="4"/>
      <c r="I47" s="3"/>
      <c r="J47" s="4"/>
      <c r="K47" s="3"/>
      <c r="L47" s="3"/>
      <c r="M47" s="3"/>
      <c r="N47" s="3"/>
      <c r="O47" s="5"/>
    </row>
    <row r="48" spans="1:15" s="9" customFormat="1" ht="14.25">
      <c r="A48" s="6" t="s">
        <v>92</v>
      </c>
      <c r="B48" s="6" t="s">
        <v>94</v>
      </c>
      <c r="C48" s="6" t="s">
        <v>93</v>
      </c>
      <c r="D48" s="6" t="s">
        <v>276</v>
      </c>
      <c r="E48" s="6">
        <v>74</v>
      </c>
      <c r="F48" s="6"/>
      <c r="G48" s="6">
        <f t="shared" si="9"/>
        <v>29.6</v>
      </c>
      <c r="H48" s="7">
        <v>81.36</v>
      </c>
      <c r="I48" s="6">
        <f t="shared" si="5"/>
        <v>24.407999999999998</v>
      </c>
      <c r="J48" s="7">
        <v>82.84</v>
      </c>
      <c r="K48" s="6">
        <f t="shared" si="6"/>
        <v>57.988</v>
      </c>
      <c r="L48" s="6">
        <f t="shared" si="7"/>
        <v>49.437599999999996</v>
      </c>
      <c r="M48" s="6">
        <f t="shared" si="8"/>
        <v>79.0376</v>
      </c>
      <c r="N48" s="6">
        <v>1</v>
      </c>
      <c r="O48" s="8" t="s">
        <v>201</v>
      </c>
    </row>
    <row r="49" spans="1:15" ht="14.25">
      <c r="A49" s="3" t="s">
        <v>95</v>
      </c>
      <c r="B49" s="3" t="s">
        <v>96</v>
      </c>
      <c r="C49" s="3" t="s">
        <v>93</v>
      </c>
      <c r="D49" s="3" t="s">
        <v>265</v>
      </c>
      <c r="E49" s="3">
        <v>78</v>
      </c>
      <c r="F49" s="3"/>
      <c r="G49" s="3">
        <f t="shared" si="9"/>
        <v>31.200000000000003</v>
      </c>
      <c r="H49" s="4">
        <v>79.16</v>
      </c>
      <c r="I49" s="3">
        <f t="shared" si="5"/>
        <v>23.747999999999998</v>
      </c>
      <c r="J49" s="4">
        <v>78.5</v>
      </c>
      <c r="K49" s="3">
        <f t="shared" si="6"/>
        <v>54.949999999999996</v>
      </c>
      <c r="L49" s="3">
        <f t="shared" si="7"/>
        <v>47.218799999999995</v>
      </c>
      <c r="M49" s="3">
        <f t="shared" si="8"/>
        <v>78.4188</v>
      </c>
      <c r="N49" s="3">
        <v>2</v>
      </c>
      <c r="O49" s="5" t="s">
        <v>263</v>
      </c>
    </row>
    <row r="50" spans="1:15" ht="14.25">
      <c r="A50" s="3" t="s">
        <v>97</v>
      </c>
      <c r="B50" s="3" t="s">
        <v>98</v>
      </c>
      <c r="C50" s="3" t="s">
        <v>93</v>
      </c>
      <c r="D50" s="3" t="s">
        <v>265</v>
      </c>
      <c r="E50" s="3">
        <v>73</v>
      </c>
      <c r="F50" s="3"/>
      <c r="G50" s="3">
        <f t="shared" si="9"/>
        <v>29.200000000000003</v>
      </c>
      <c r="H50" s="4">
        <v>80.7</v>
      </c>
      <c r="I50" s="3">
        <f t="shared" si="5"/>
        <v>24.21</v>
      </c>
      <c r="J50" s="4">
        <v>79.24</v>
      </c>
      <c r="K50" s="3">
        <f t="shared" si="6"/>
        <v>55.467999999999996</v>
      </c>
      <c r="L50" s="3">
        <f t="shared" si="7"/>
        <v>47.806799999999996</v>
      </c>
      <c r="M50" s="3">
        <f t="shared" si="8"/>
        <v>77.0068</v>
      </c>
      <c r="N50" s="3">
        <v>3</v>
      </c>
      <c r="O50" s="5" t="s">
        <v>263</v>
      </c>
    </row>
    <row r="51" spans="1:15" ht="14.25">
      <c r="A51" s="3"/>
      <c r="B51" s="3"/>
      <c r="C51" s="3"/>
      <c r="D51" s="3"/>
      <c r="E51" s="3"/>
      <c r="F51" s="3"/>
      <c r="G51" s="3"/>
      <c r="H51" s="4"/>
      <c r="I51" s="3"/>
      <c r="J51" s="4"/>
      <c r="K51" s="3"/>
      <c r="L51" s="3"/>
      <c r="M51" s="3"/>
      <c r="N51" s="3"/>
      <c r="O51" s="5"/>
    </row>
    <row r="52" spans="1:15" s="9" customFormat="1" ht="14.25">
      <c r="A52" s="6" t="s">
        <v>99</v>
      </c>
      <c r="B52" s="6" t="s">
        <v>101</v>
      </c>
      <c r="C52" s="6" t="s">
        <v>100</v>
      </c>
      <c r="D52" s="6" t="s">
        <v>277</v>
      </c>
      <c r="E52" s="6">
        <v>67</v>
      </c>
      <c r="F52" s="6"/>
      <c r="G52" s="6">
        <f t="shared" si="9"/>
        <v>26.8</v>
      </c>
      <c r="H52" s="7">
        <v>84.16</v>
      </c>
      <c r="I52" s="6">
        <f t="shared" si="5"/>
        <v>25.247999999999998</v>
      </c>
      <c r="J52" s="7">
        <v>83.72</v>
      </c>
      <c r="K52" s="6">
        <f t="shared" si="6"/>
        <v>58.60399999999999</v>
      </c>
      <c r="L52" s="6">
        <f t="shared" si="7"/>
        <v>50.31119999999999</v>
      </c>
      <c r="M52" s="6">
        <f t="shared" si="8"/>
        <v>77.1112</v>
      </c>
      <c r="N52" s="6">
        <v>1</v>
      </c>
      <c r="O52" s="8" t="s">
        <v>201</v>
      </c>
    </row>
    <row r="53" spans="1:15" ht="14.25">
      <c r="A53" s="3" t="s">
        <v>102</v>
      </c>
      <c r="B53" s="3" t="s">
        <v>103</v>
      </c>
      <c r="C53" s="3" t="s">
        <v>100</v>
      </c>
      <c r="D53" s="3" t="s">
        <v>266</v>
      </c>
      <c r="E53" s="3">
        <v>69</v>
      </c>
      <c r="F53" s="3"/>
      <c r="G53" s="3">
        <f t="shared" si="9"/>
        <v>27.6</v>
      </c>
      <c r="H53" s="4">
        <v>82.52</v>
      </c>
      <c r="I53" s="3">
        <f t="shared" si="5"/>
        <v>24.755999999999997</v>
      </c>
      <c r="J53" s="4">
        <v>81.34</v>
      </c>
      <c r="K53" s="3">
        <f t="shared" si="6"/>
        <v>56.937999999999995</v>
      </c>
      <c r="L53" s="3">
        <f t="shared" si="7"/>
        <v>49.01639999999999</v>
      </c>
      <c r="M53" s="3">
        <f t="shared" si="8"/>
        <v>76.6164</v>
      </c>
      <c r="N53" s="3">
        <v>2</v>
      </c>
      <c r="O53" s="5" t="s">
        <v>263</v>
      </c>
    </row>
    <row r="54" spans="1:15" ht="14.25">
      <c r="A54" s="3"/>
      <c r="B54" s="3"/>
      <c r="C54" s="3"/>
      <c r="D54" s="3"/>
      <c r="E54" s="3"/>
      <c r="F54" s="3"/>
      <c r="G54" s="3"/>
      <c r="H54" s="4"/>
      <c r="I54" s="3"/>
      <c r="J54" s="4"/>
      <c r="K54" s="3"/>
      <c r="L54" s="3"/>
      <c r="M54" s="3"/>
      <c r="N54" s="3"/>
      <c r="O54" s="5"/>
    </row>
    <row r="55" spans="1:15" s="9" customFormat="1" ht="14.25">
      <c r="A55" s="6" t="s">
        <v>104</v>
      </c>
      <c r="B55" s="6" t="s">
        <v>106</v>
      </c>
      <c r="C55" s="6" t="s">
        <v>105</v>
      </c>
      <c r="D55" s="6" t="s">
        <v>278</v>
      </c>
      <c r="E55" s="6">
        <v>73</v>
      </c>
      <c r="F55" s="6"/>
      <c r="G55" s="6">
        <f t="shared" si="9"/>
        <v>29.200000000000003</v>
      </c>
      <c r="H55" s="7">
        <v>87.36</v>
      </c>
      <c r="I55" s="6">
        <f t="shared" si="5"/>
        <v>26.208</v>
      </c>
      <c r="J55" s="7">
        <v>87.5</v>
      </c>
      <c r="K55" s="6">
        <f t="shared" si="6"/>
        <v>61.24999999999999</v>
      </c>
      <c r="L55" s="6">
        <f t="shared" si="7"/>
        <v>52.474799999999995</v>
      </c>
      <c r="M55" s="6">
        <f t="shared" si="8"/>
        <v>81.6748</v>
      </c>
      <c r="N55" s="6">
        <v>1</v>
      </c>
      <c r="O55" s="8" t="s">
        <v>201</v>
      </c>
    </row>
    <row r="56" spans="1:15" s="9" customFormat="1" ht="14.25">
      <c r="A56" s="6" t="s">
        <v>107</v>
      </c>
      <c r="B56" s="6" t="s">
        <v>108</v>
      </c>
      <c r="C56" s="6" t="s">
        <v>105</v>
      </c>
      <c r="D56" s="6" t="s">
        <v>278</v>
      </c>
      <c r="E56" s="6">
        <v>74</v>
      </c>
      <c r="F56" s="6"/>
      <c r="G56" s="6">
        <f t="shared" si="9"/>
        <v>29.6</v>
      </c>
      <c r="H56" s="7">
        <v>85.3</v>
      </c>
      <c r="I56" s="6">
        <f t="shared" si="5"/>
        <v>25.59</v>
      </c>
      <c r="J56" s="7">
        <v>84.94</v>
      </c>
      <c r="K56" s="6">
        <f t="shared" si="6"/>
        <v>59.45799999999999</v>
      </c>
      <c r="L56" s="6">
        <f t="shared" si="7"/>
        <v>51.02879999999999</v>
      </c>
      <c r="M56" s="6">
        <f t="shared" si="8"/>
        <v>80.62879999999998</v>
      </c>
      <c r="N56" s="6">
        <v>2</v>
      </c>
      <c r="O56" s="8" t="s">
        <v>201</v>
      </c>
    </row>
    <row r="57" spans="1:15" s="9" customFormat="1" ht="14.25">
      <c r="A57" s="6" t="s">
        <v>109</v>
      </c>
      <c r="B57" s="6" t="s">
        <v>110</v>
      </c>
      <c r="C57" s="6" t="s">
        <v>105</v>
      </c>
      <c r="D57" s="6" t="s">
        <v>278</v>
      </c>
      <c r="E57" s="6">
        <v>71</v>
      </c>
      <c r="F57" s="6"/>
      <c r="G57" s="6">
        <f t="shared" si="9"/>
        <v>28.400000000000002</v>
      </c>
      <c r="H57" s="7">
        <v>86.3</v>
      </c>
      <c r="I57" s="6">
        <f t="shared" si="5"/>
        <v>25.889999999999997</v>
      </c>
      <c r="J57" s="7">
        <v>85.58</v>
      </c>
      <c r="K57" s="6">
        <f t="shared" si="6"/>
        <v>59.90599999999999</v>
      </c>
      <c r="L57" s="6">
        <f t="shared" si="7"/>
        <v>51.477599999999995</v>
      </c>
      <c r="M57" s="6">
        <f t="shared" si="8"/>
        <v>79.8776</v>
      </c>
      <c r="N57" s="6">
        <v>3</v>
      </c>
      <c r="O57" s="8" t="s">
        <v>201</v>
      </c>
    </row>
    <row r="58" spans="1:15" s="9" customFormat="1" ht="14.25">
      <c r="A58" s="6" t="s">
        <v>111</v>
      </c>
      <c r="B58" s="6" t="s">
        <v>112</v>
      </c>
      <c r="C58" s="6" t="s">
        <v>105</v>
      </c>
      <c r="D58" s="6" t="s">
        <v>278</v>
      </c>
      <c r="E58" s="6">
        <v>71</v>
      </c>
      <c r="F58" s="6"/>
      <c r="G58" s="6">
        <f t="shared" si="9"/>
        <v>28.400000000000002</v>
      </c>
      <c r="H58" s="7">
        <v>86</v>
      </c>
      <c r="I58" s="6">
        <f t="shared" si="5"/>
        <v>25.8</v>
      </c>
      <c r="J58" s="7">
        <v>85.02</v>
      </c>
      <c r="K58" s="6">
        <f t="shared" si="6"/>
        <v>59.513999999999996</v>
      </c>
      <c r="L58" s="6">
        <f t="shared" si="7"/>
        <v>51.188399999999994</v>
      </c>
      <c r="M58" s="6">
        <f t="shared" si="8"/>
        <v>79.5884</v>
      </c>
      <c r="N58" s="6">
        <v>4</v>
      </c>
      <c r="O58" s="8" t="s">
        <v>201</v>
      </c>
    </row>
    <row r="59" spans="1:15" s="9" customFormat="1" ht="14.25">
      <c r="A59" s="6" t="s">
        <v>113</v>
      </c>
      <c r="B59" s="6" t="s">
        <v>114</v>
      </c>
      <c r="C59" s="6" t="s">
        <v>105</v>
      </c>
      <c r="D59" s="6" t="s">
        <v>278</v>
      </c>
      <c r="E59" s="6">
        <v>72</v>
      </c>
      <c r="F59" s="6"/>
      <c r="G59" s="6">
        <f t="shared" si="9"/>
        <v>28.8</v>
      </c>
      <c r="H59" s="7">
        <v>86.2</v>
      </c>
      <c r="I59" s="6">
        <f t="shared" si="5"/>
        <v>25.86</v>
      </c>
      <c r="J59" s="7">
        <v>81.76</v>
      </c>
      <c r="K59" s="6">
        <f t="shared" si="6"/>
        <v>57.232</v>
      </c>
      <c r="L59" s="6">
        <f t="shared" si="7"/>
        <v>49.855199999999996</v>
      </c>
      <c r="M59" s="6">
        <f t="shared" si="8"/>
        <v>78.6552</v>
      </c>
      <c r="N59" s="6">
        <v>5</v>
      </c>
      <c r="O59" s="8" t="s">
        <v>201</v>
      </c>
    </row>
    <row r="60" spans="1:15" ht="14.25">
      <c r="A60" s="3" t="s">
        <v>115</v>
      </c>
      <c r="B60" s="3" t="s">
        <v>116</v>
      </c>
      <c r="C60" s="3" t="s">
        <v>105</v>
      </c>
      <c r="D60" s="3" t="s">
        <v>267</v>
      </c>
      <c r="E60" s="3">
        <v>82</v>
      </c>
      <c r="F60" s="3"/>
      <c r="G60" s="3">
        <f t="shared" si="9"/>
        <v>32.800000000000004</v>
      </c>
      <c r="H60" s="4">
        <v>75.34</v>
      </c>
      <c r="I60" s="3">
        <f t="shared" si="5"/>
        <v>22.602</v>
      </c>
      <c r="J60" s="4">
        <v>75.78</v>
      </c>
      <c r="K60" s="3">
        <f t="shared" si="6"/>
        <v>53.046</v>
      </c>
      <c r="L60" s="3">
        <f t="shared" si="7"/>
        <v>45.388799999999996</v>
      </c>
      <c r="M60" s="3">
        <f t="shared" si="8"/>
        <v>78.1888</v>
      </c>
      <c r="N60" s="3">
        <v>6</v>
      </c>
      <c r="O60" s="5" t="s">
        <v>185</v>
      </c>
    </row>
    <row r="61" spans="1:15" ht="14.25">
      <c r="A61" s="3" t="s">
        <v>117</v>
      </c>
      <c r="B61" s="3" t="s">
        <v>118</v>
      </c>
      <c r="C61" s="3" t="s">
        <v>105</v>
      </c>
      <c r="D61" s="3" t="s">
        <v>267</v>
      </c>
      <c r="E61" s="3">
        <v>74</v>
      </c>
      <c r="F61" s="3"/>
      <c r="G61" s="3">
        <f t="shared" si="9"/>
        <v>29.6</v>
      </c>
      <c r="H61" s="4">
        <v>85.64</v>
      </c>
      <c r="I61" s="3">
        <f t="shared" si="5"/>
        <v>25.692</v>
      </c>
      <c r="J61" s="4">
        <v>78.72</v>
      </c>
      <c r="K61" s="3">
        <f t="shared" si="6"/>
        <v>55.104</v>
      </c>
      <c r="L61" s="3">
        <f t="shared" si="7"/>
        <v>48.477599999999995</v>
      </c>
      <c r="M61" s="3">
        <f t="shared" si="8"/>
        <v>78.07759999999999</v>
      </c>
      <c r="N61" s="3">
        <v>7</v>
      </c>
      <c r="O61" s="5" t="s">
        <v>185</v>
      </c>
    </row>
    <row r="62" spans="1:15" ht="14.25">
      <c r="A62" s="3" t="s">
        <v>119</v>
      </c>
      <c r="B62" s="3" t="s">
        <v>120</v>
      </c>
      <c r="C62" s="3" t="s">
        <v>105</v>
      </c>
      <c r="D62" s="3" t="s">
        <v>267</v>
      </c>
      <c r="E62" s="3">
        <v>71</v>
      </c>
      <c r="F62" s="3"/>
      <c r="G62" s="3">
        <f t="shared" si="9"/>
        <v>28.400000000000002</v>
      </c>
      <c r="H62" s="4">
        <v>83.66</v>
      </c>
      <c r="I62" s="3">
        <f t="shared" si="5"/>
        <v>25.098</v>
      </c>
      <c r="J62" s="4">
        <v>82.04</v>
      </c>
      <c r="K62" s="3">
        <f t="shared" si="6"/>
        <v>57.428</v>
      </c>
      <c r="L62" s="3">
        <f t="shared" si="7"/>
        <v>49.5156</v>
      </c>
      <c r="M62" s="3">
        <f t="shared" si="8"/>
        <v>77.9156</v>
      </c>
      <c r="N62" s="3">
        <v>8</v>
      </c>
      <c r="O62" s="5" t="s">
        <v>185</v>
      </c>
    </row>
    <row r="63" spans="1:15" ht="14.25">
      <c r="A63" s="3" t="s">
        <v>121</v>
      </c>
      <c r="B63" s="3" t="s">
        <v>122</v>
      </c>
      <c r="C63" s="3" t="s">
        <v>105</v>
      </c>
      <c r="D63" s="3" t="s">
        <v>267</v>
      </c>
      <c r="E63" s="3">
        <v>76</v>
      </c>
      <c r="F63" s="3"/>
      <c r="G63" s="3">
        <f t="shared" si="9"/>
        <v>30.400000000000002</v>
      </c>
      <c r="H63" s="4">
        <v>80.48</v>
      </c>
      <c r="I63" s="3">
        <f t="shared" si="5"/>
        <v>24.144000000000002</v>
      </c>
      <c r="J63" s="4">
        <v>77.9</v>
      </c>
      <c r="K63" s="3">
        <f t="shared" si="6"/>
        <v>54.53</v>
      </c>
      <c r="L63" s="3">
        <f t="shared" si="7"/>
        <v>47.2044</v>
      </c>
      <c r="M63" s="3">
        <f t="shared" si="8"/>
        <v>77.6044</v>
      </c>
      <c r="N63" s="3">
        <v>9</v>
      </c>
      <c r="O63" s="5" t="s">
        <v>185</v>
      </c>
    </row>
    <row r="64" spans="1:15" ht="14.25">
      <c r="A64" s="3" t="s">
        <v>123</v>
      </c>
      <c r="B64" s="3" t="s">
        <v>124</v>
      </c>
      <c r="C64" s="3" t="s">
        <v>105</v>
      </c>
      <c r="D64" s="3" t="s">
        <v>267</v>
      </c>
      <c r="E64" s="3">
        <v>73</v>
      </c>
      <c r="F64" s="3"/>
      <c r="G64" s="3">
        <f t="shared" si="9"/>
        <v>29.200000000000003</v>
      </c>
      <c r="H64" s="4">
        <v>80.36</v>
      </c>
      <c r="I64" s="3">
        <f t="shared" si="5"/>
        <v>24.108</v>
      </c>
      <c r="J64" s="4">
        <v>80.2</v>
      </c>
      <c r="K64" s="3">
        <f t="shared" si="6"/>
        <v>56.14</v>
      </c>
      <c r="L64" s="3">
        <f t="shared" si="7"/>
        <v>48.1488</v>
      </c>
      <c r="M64" s="3">
        <f t="shared" si="8"/>
        <v>77.34880000000001</v>
      </c>
      <c r="N64" s="3">
        <v>10</v>
      </c>
      <c r="O64" s="5" t="s">
        <v>185</v>
      </c>
    </row>
    <row r="65" spans="1:15" ht="14.25">
      <c r="A65" s="3" t="s">
        <v>125</v>
      </c>
      <c r="B65" s="3" t="s">
        <v>126</v>
      </c>
      <c r="C65" s="3" t="s">
        <v>105</v>
      </c>
      <c r="D65" s="3" t="s">
        <v>267</v>
      </c>
      <c r="E65" s="3">
        <v>76</v>
      </c>
      <c r="F65" s="3"/>
      <c r="G65" s="3">
        <f t="shared" si="9"/>
        <v>30.400000000000002</v>
      </c>
      <c r="H65" s="4">
        <v>76.78</v>
      </c>
      <c r="I65" s="3">
        <f t="shared" si="5"/>
        <v>23.034</v>
      </c>
      <c r="J65" s="4">
        <v>76.98</v>
      </c>
      <c r="K65" s="3">
        <f t="shared" si="6"/>
        <v>53.886</v>
      </c>
      <c r="L65" s="3">
        <f t="shared" si="7"/>
        <v>46.152</v>
      </c>
      <c r="M65" s="3">
        <f t="shared" si="8"/>
        <v>76.552</v>
      </c>
      <c r="N65" s="3">
        <v>11</v>
      </c>
      <c r="O65" s="5" t="s">
        <v>185</v>
      </c>
    </row>
    <row r="66" spans="1:15" ht="14.25">
      <c r="A66" s="3" t="s">
        <v>127</v>
      </c>
      <c r="B66" s="3" t="s">
        <v>128</v>
      </c>
      <c r="C66" s="3" t="s">
        <v>105</v>
      </c>
      <c r="D66" s="3" t="s">
        <v>267</v>
      </c>
      <c r="E66" s="3">
        <v>73</v>
      </c>
      <c r="F66" s="3"/>
      <c r="G66" s="3">
        <f t="shared" si="9"/>
        <v>29.200000000000003</v>
      </c>
      <c r="H66" s="4">
        <v>78.06</v>
      </c>
      <c r="I66" s="3">
        <f t="shared" si="5"/>
        <v>23.418</v>
      </c>
      <c r="J66" s="4">
        <v>78.44</v>
      </c>
      <c r="K66" s="3">
        <f t="shared" si="6"/>
        <v>54.907999999999994</v>
      </c>
      <c r="L66" s="3">
        <f t="shared" si="7"/>
        <v>46.995599999999996</v>
      </c>
      <c r="M66" s="3">
        <f t="shared" si="8"/>
        <v>76.1956</v>
      </c>
      <c r="N66" s="3">
        <v>12</v>
      </c>
      <c r="O66" s="5" t="s">
        <v>185</v>
      </c>
    </row>
    <row r="67" spans="1:15" ht="14.25">
      <c r="A67" s="3" t="s">
        <v>129</v>
      </c>
      <c r="B67" s="3" t="s">
        <v>130</v>
      </c>
      <c r="C67" s="3" t="s">
        <v>105</v>
      </c>
      <c r="D67" s="3" t="s">
        <v>267</v>
      </c>
      <c r="E67" s="3">
        <v>72</v>
      </c>
      <c r="F67" s="3"/>
      <c r="G67" s="3">
        <f t="shared" si="9"/>
        <v>28.8</v>
      </c>
      <c r="H67" s="4">
        <v>75.64</v>
      </c>
      <c r="I67" s="3">
        <f t="shared" si="5"/>
        <v>22.692</v>
      </c>
      <c r="J67" s="4">
        <v>75.06</v>
      </c>
      <c r="K67" s="3">
        <f t="shared" si="6"/>
        <v>52.542</v>
      </c>
      <c r="L67" s="3">
        <f t="shared" si="7"/>
        <v>45.14040000000001</v>
      </c>
      <c r="M67" s="3">
        <f t="shared" si="8"/>
        <v>73.94040000000001</v>
      </c>
      <c r="N67" s="3">
        <v>13</v>
      </c>
      <c r="O67" s="5" t="s">
        <v>185</v>
      </c>
    </row>
    <row r="68" spans="1:15" ht="14.25">
      <c r="A68" s="3" t="s">
        <v>131</v>
      </c>
      <c r="B68" s="3" t="s">
        <v>132</v>
      </c>
      <c r="C68" s="3" t="s">
        <v>105</v>
      </c>
      <c r="D68" s="3" t="s">
        <v>267</v>
      </c>
      <c r="E68" s="3">
        <v>71</v>
      </c>
      <c r="F68" s="3"/>
      <c r="G68" s="3">
        <f t="shared" si="9"/>
        <v>28.400000000000002</v>
      </c>
      <c r="H68" s="4">
        <v>73.58</v>
      </c>
      <c r="I68" s="3">
        <f t="shared" si="5"/>
        <v>22.073999999999998</v>
      </c>
      <c r="J68" s="4">
        <v>73.02</v>
      </c>
      <c r="K68" s="3">
        <f t="shared" si="6"/>
        <v>51.114</v>
      </c>
      <c r="L68" s="3">
        <f t="shared" si="7"/>
        <v>43.91279999999999</v>
      </c>
      <c r="M68" s="3">
        <f t="shared" si="8"/>
        <v>72.3128</v>
      </c>
      <c r="N68" s="3">
        <v>14</v>
      </c>
      <c r="O68" s="5" t="s">
        <v>185</v>
      </c>
    </row>
    <row r="69" spans="1:15" ht="14.25">
      <c r="A69" s="3" t="s">
        <v>133</v>
      </c>
      <c r="B69" s="3" t="s">
        <v>134</v>
      </c>
      <c r="C69" s="3" t="s">
        <v>105</v>
      </c>
      <c r="D69" s="3" t="s">
        <v>267</v>
      </c>
      <c r="E69" s="3">
        <v>72</v>
      </c>
      <c r="F69" s="3"/>
      <c r="G69" s="3">
        <f t="shared" si="9"/>
        <v>28.8</v>
      </c>
      <c r="H69" s="4">
        <v>70.36</v>
      </c>
      <c r="I69" s="3">
        <f t="shared" si="5"/>
        <v>21.108</v>
      </c>
      <c r="J69" s="4">
        <v>65.72</v>
      </c>
      <c r="K69" s="3">
        <f t="shared" si="6"/>
        <v>46.004</v>
      </c>
      <c r="L69" s="3">
        <f t="shared" si="7"/>
        <v>40.267199999999995</v>
      </c>
      <c r="M69" s="3">
        <f t="shared" si="8"/>
        <v>69.0672</v>
      </c>
      <c r="N69" s="3">
        <v>15</v>
      </c>
      <c r="O69" s="5" t="s">
        <v>185</v>
      </c>
    </row>
    <row r="70" spans="1:15" ht="14.25">
      <c r="A70" s="3" t="s">
        <v>135</v>
      </c>
      <c r="B70" s="3" t="s">
        <v>136</v>
      </c>
      <c r="C70" s="3" t="s">
        <v>105</v>
      </c>
      <c r="D70" s="3" t="s">
        <v>267</v>
      </c>
      <c r="E70" s="3">
        <v>74</v>
      </c>
      <c r="F70" s="3"/>
      <c r="G70" s="3">
        <f t="shared" si="9"/>
        <v>29.6</v>
      </c>
      <c r="H70" s="4">
        <v>69.86</v>
      </c>
      <c r="I70" s="3">
        <f t="shared" si="5"/>
        <v>20.958</v>
      </c>
      <c r="J70" s="4">
        <v>61.7</v>
      </c>
      <c r="K70" s="3">
        <f t="shared" si="6"/>
        <v>43.19</v>
      </c>
      <c r="L70" s="3">
        <f t="shared" si="7"/>
        <v>38.4888</v>
      </c>
      <c r="M70" s="3">
        <f t="shared" si="8"/>
        <v>68.08879999999999</v>
      </c>
      <c r="N70" s="3">
        <v>16</v>
      </c>
      <c r="O70" s="5" t="s">
        <v>185</v>
      </c>
    </row>
    <row r="71" spans="1:15" ht="14.25">
      <c r="A71" s="3" t="s">
        <v>137</v>
      </c>
      <c r="B71" s="3" t="s">
        <v>138</v>
      </c>
      <c r="C71" s="3" t="s">
        <v>105</v>
      </c>
      <c r="D71" s="3" t="s">
        <v>267</v>
      </c>
      <c r="E71" s="3">
        <v>78</v>
      </c>
      <c r="F71" s="3"/>
      <c r="G71" s="3">
        <f t="shared" si="9"/>
        <v>31.200000000000003</v>
      </c>
      <c r="H71" s="4" t="s">
        <v>283</v>
      </c>
      <c r="I71" s="4" t="s">
        <v>283</v>
      </c>
      <c r="J71" s="4" t="s">
        <v>283</v>
      </c>
      <c r="K71" s="4" t="s">
        <v>283</v>
      </c>
      <c r="L71" s="4" t="s">
        <v>283</v>
      </c>
      <c r="M71" s="3"/>
      <c r="N71" s="3"/>
      <c r="O71" s="5" t="s">
        <v>185</v>
      </c>
    </row>
    <row r="72" spans="1:15" ht="14.25">
      <c r="A72" s="3"/>
      <c r="B72" s="3"/>
      <c r="C72" s="3"/>
      <c r="D72" s="3"/>
      <c r="E72" s="3"/>
      <c r="F72" s="3"/>
      <c r="G72" s="3"/>
      <c r="H72" s="4"/>
      <c r="I72" s="3"/>
      <c r="J72" s="4"/>
      <c r="K72" s="3"/>
      <c r="L72" s="3"/>
      <c r="M72" s="3"/>
      <c r="N72" s="3"/>
      <c r="O72" s="5"/>
    </row>
    <row r="73" spans="1:15" s="9" customFormat="1" ht="14.25">
      <c r="A73" s="6" t="s">
        <v>139</v>
      </c>
      <c r="B73" s="6" t="s">
        <v>141</v>
      </c>
      <c r="C73" s="6" t="s">
        <v>140</v>
      </c>
      <c r="D73" s="6" t="s">
        <v>279</v>
      </c>
      <c r="E73" s="6">
        <v>75</v>
      </c>
      <c r="F73" s="6"/>
      <c r="G73" s="6">
        <f t="shared" si="9"/>
        <v>30</v>
      </c>
      <c r="H73" s="7">
        <v>86.54</v>
      </c>
      <c r="I73" s="6">
        <f aca="true" t="shared" si="10" ref="I73:I105">H73*0.3</f>
        <v>25.962</v>
      </c>
      <c r="J73" s="7">
        <v>84.76</v>
      </c>
      <c r="K73" s="6">
        <f aca="true" t="shared" si="11" ref="K73:K105">J73*0.7</f>
        <v>59.332</v>
      </c>
      <c r="L73" s="6">
        <f aca="true" t="shared" si="12" ref="L73:L105">(I73+K73)*0.6</f>
        <v>51.176399999999994</v>
      </c>
      <c r="M73" s="6">
        <f aca="true" t="shared" si="13" ref="M73:M105">G73+L73</f>
        <v>81.1764</v>
      </c>
      <c r="N73" s="6">
        <v>1</v>
      </c>
      <c r="O73" s="8" t="s">
        <v>201</v>
      </c>
    </row>
    <row r="74" spans="1:15" s="9" customFormat="1" ht="14.25">
      <c r="A74" s="6" t="s">
        <v>142</v>
      </c>
      <c r="B74" s="6" t="s">
        <v>143</v>
      </c>
      <c r="C74" s="6" t="s">
        <v>140</v>
      </c>
      <c r="D74" s="6" t="s">
        <v>279</v>
      </c>
      <c r="E74" s="6">
        <v>77</v>
      </c>
      <c r="F74" s="6"/>
      <c r="G74" s="6">
        <f t="shared" si="9"/>
        <v>30.8</v>
      </c>
      <c r="H74" s="7">
        <v>76.9</v>
      </c>
      <c r="I74" s="6">
        <f t="shared" si="10"/>
        <v>23.07</v>
      </c>
      <c r="J74" s="7">
        <v>77.22</v>
      </c>
      <c r="K74" s="6">
        <f t="shared" si="11"/>
        <v>54.053999999999995</v>
      </c>
      <c r="L74" s="6">
        <f t="shared" si="12"/>
        <v>46.27439999999999</v>
      </c>
      <c r="M74" s="6">
        <f t="shared" si="13"/>
        <v>77.0744</v>
      </c>
      <c r="N74" s="6">
        <v>2</v>
      </c>
      <c r="O74" s="8" t="s">
        <v>201</v>
      </c>
    </row>
    <row r="75" spans="1:15" s="9" customFormat="1" ht="14.25">
      <c r="A75" s="6" t="s">
        <v>144</v>
      </c>
      <c r="B75" s="6" t="s">
        <v>145</v>
      </c>
      <c r="C75" s="6" t="s">
        <v>140</v>
      </c>
      <c r="D75" s="6" t="s">
        <v>279</v>
      </c>
      <c r="E75" s="6">
        <v>76</v>
      </c>
      <c r="F75" s="6"/>
      <c r="G75" s="6">
        <f t="shared" si="9"/>
        <v>30.400000000000002</v>
      </c>
      <c r="H75" s="7">
        <v>76.4</v>
      </c>
      <c r="I75" s="6">
        <f t="shared" si="10"/>
        <v>22.92</v>
      </c>
      <c r="J75" s="7">
        <v>76.32</v>
      </c>
      <c r="K75" s="6">
        <f t="shared" si="11"/>
        <v>53.42399999999999</v>
      </c>
      <c r="L75" s="6">
        <f t="shared" si="12"/>
        <v>45.8064</v>
      </c>
      <c r="M75" s="6">
        <f t="shared" si="13"/>
        <v>76.2064</v>
      </c>
      <c r="N75" s="6">
        <v>3</v>
      </c>
      <c r="O75" s="8" t="s">
        <v>201</v>
      </c>
    </row>
    <row r="76" spans="1:15" s="9" customFormat="1" ht="14.25">
      <c r="A76" s="6" t="s">
        <v>146</v>
      </c>
      <c r="B76" s="6" t="s">
        <v>147</v>
      </c>
      <c r="C76" s="6" t="s">
        <v>140</v>
      </c>
      <c r="D76" s="6" t="s">
        <v>279</v>
      </c>
      <c r="E76" s="6">
        <v>68</v>
      </c>
      <c r="F76" s="6"/>
      <c r="G76" s="6">
        <f t="shared" si="9"/>
        <v>27.200000000000003</v>
      </c>
      <c r="H76" s="7">
        <v>82.12</v>
      </c>
      <c r="I76" s="6">
        <f t="shared" si="10"/>
        <v>24.636</v>
      </c>
      <c r="J76" s="7">
        <v>80.62</v>
      </c>
      <c r="K76" s="6">
        <f t="shared" si="11"/>
        <v>56.434</v>
      </c>
      <c r="L76" s="6">
        <f t="shared" si="12"/>
        <v>48.641999999999996</v>
      </c>
      <c r="M76" s="6">
        <f t="shared" si="13"/>
        <v>75.842</v>
      </c>
      <c r="N76" s="6">
        <v>4</v>
      </c>
      <c r="O76" s="8" t="s">
        <v>201</v>
      </c>
    </row>
    <row r="77" spans="1:15" s="9" customFormat="1" ht="14.25">
      <c r="A77" s="6" t="s">
        <v>148</v>
      </c>
      <c r="B77" s="6" t="s">
        <v>149</v>
      </c>
      <c r="C77" s="6" t="s">
        <v>140</v>
      </c>
      <c r="D77" s="6" t="s">
        <v>279</v>
      </c>
      <c r="E77" s="6">
        <v>65</v>
      </c>
      <c r="F77" s="6"/>
      <c r="G77" s="6">
        <f t="shared" si="9"/>
        <v>26</v>
      </c>
      <c r="H77" s="7">
        <v>79.54</v>
      </c>
      <c r="I77" s="6">
        <f t="shared" si="10"/>
        <v>23.862000000000002</v>
      </c>
      <c r="J77" s="7">
        <v>82.08</v>
      </c>
      <c r="K77" s="6">
        <f t="shared" si="11"/>
        <v>57.455999999999996</v>
      </c>
      <c r="L77" s="6">
        <f t="shared" si="12"/>
        <v>48.7908</v>
      </c>
      <c r="M77" s="6">
        <f t="shared" si="13"/>
        <v>74.79079999999999</v>
      </c>
      <c r="N77" s="6">
        <v>5</v>
      </c>
      <c r="O77" s="8" t="s">
        <v>201</v>
      </c>
    </row>
    <row r="78" spans="1:15" ht="14.25">
      <c r="A78" s="3" t="s">
        <v>150</v>
      </c>
      <c r="B78" s="3" t="s">
        <v>151</v>
      </c>
      <c r="C78" s="3" t="s">
        <v>140</v>
      </c>
      <c r="D78" s="3" t="s">
        <v>268</v>
      </c>
      <c r="E78" s="3">
        <v>70</v>
      </c>
      <c r="F78" s="3"/>
      <c r="G78" s="3">
        <f t="shared" si="9"/>
        <v>28</v>
      </c>
      <c r="H78" s="4">
        <v>76.56</v>
      </c>
      <c r="I78" s="3">
        <f t="shared" si="10"/>
        <v>22.968</v>
      </c>
      <c r="J78" s="4">
        <v>77.82</v>
      </c>
      <c r="K78" s="3">
        <f t="shared" si="11"/>
        <v>54.47399999999999</v>
      </c>
      <c r="L78" s="3">
        <f t="shared" si="12"/>
        <v>46.465199999999996</v>
      </c>
      <c r="M78" s="3">
        <f t="shared" si="13"/>
        <v>74.4652</v>
      </c>
      <c r="N78" s="3">
        <v>6</v>
      </c>
      <c r="O78" s="5" t="s">
        <v>263</v>
      </c>
    </row>
    <row r="79" spans="1:15" ht="14.25">
      <c r="A79" s="3" t="s">
        <v>152</v>
      </c>
      <c r="B79" s="3" t="s">
        <v>153</v>
      </c>
      <c r="C79" s="3" t="s">
        <v>140</v>
      </c>
      <c r="D79" s="3" t="s">
        <v>268</v>
      </c>
      <c r="E79" s="3">
        <v>70</v>
      </c>
      <c r="F79" s="3"/>
      <c r="G79" s="3">
        <f t="shared" si="9"/>
        <v>28</v>
      </c>
      <c r="H79" s="4">
        <v>75.82</v>
      </c>
      <c r="I79" s="3">
        <f t="shared" si="10"/>
        <v>22.746</v>
      </c>
      <c r="J79" s="4">
        <v>76.34</v>
      </c>
      <c r="K79" s="3">
        <f t="shared" si="11"/>
        <v>53.438</v>
      </c>
      <c r="L79" s="3">
        <f t="shared" si="12"/>
        <v>45.7104</v>
      </c>
      <c r="M79" s="3">
        <f t="shared" si="13"/>
        <v>73.71039999999999</v>
      </c>
      <c r="N79" s="3">
        <v>7</v>
      </c>
      <c r="O79" s="5" t="s">
        <v>263</v>
      </c>
    </row>
    <row r="80" spans="1:15" ht="14.25">
      <c r="A80" s="3" t="s">
        <v>154</v>
      </c>
      <c r="B80" s="3" t="s">
        <v>155</v>
      </c>
      <c r="C80" s="3" t="s">
        <v>140</v>
      </c>
      <c r="D80" s="3" t="s">
        <v>268</v>
      </c>
      <c r="E80" s="3">
        <v>69</v>
      </c>
      <c r="F80" s="3"/>
      <c r="G80" s="3">
        <f aca="true" t="shared" si="14" ref="G80:G114">E80*0.4</f>
        <v>27.6</v>
      </c>
      <c r="H80" s="4">
        <v>75.76</v>
      </c>
      <c r="I80" s="3">
        <f t="shared" si="10"/>
        <v>22.728</v>
      </c>
      <c r="J80" s="4">
        <v>74.26</v>
      </c>
      <c r="K80" s="3">
        <f t="shared" si="11"/>
        <v>51.982</v>
      </c>
      <c r="L80" s="3">
        <f t="shared" si="12"/>
        <v>44.826</v>
      </c>
      <c r="M80" s="3">
        <f t="shared" si="13"/>
        <v>72.426</v>
      </c>
      <c r="N80" s="3">
        <v>8</v>
      </c>
      <c r="O80" s="5" t="s">
        <v>263</v>
      </c>
    </row>
    <row r="81" spans="1:15" ht="14.25">
      <c r="A81" s="3" t="s">
        <v>156</v>
      </c>
      <c r="B81" s="3" t="s">
        <v>157</v>
      </c>
      <c r="C81" s="3" t="s">
        <v>140</v>
      </c>
      <c r="D81" s="3" t="s">
        <v>268</v>
      </c>
      <c r="E81" s="3">
        <v>60</v>
      </c>
      <c r="F81" s="3"/>
      <c r="G81" s="3">
        <f t="shared" si="14"/>
        <v>24</v>
      </c>
      <c r="H81" s="4">
        <v>80.9</v>
      </c>
      <c r="I81" s="3">
        <f t="shared" si="10"/>
        <v>24.27</v>
      </c>
      <c r="J81" s="4">
        <v>79.92</v>
      </c>
      <c r="K81" s="3">
        <f t="shared" si="11"/>
        <v>55.943999999999996</v>
      </c>
      <c r="L81" s="3">
        <f t="shared" si="12"/>
        <v>48.1284</v>
      </c>
      <c r="M81" s="3">
        <f t="shared" si="13"/>
        <v>72.1284</v>
      </c>
      <c r="N81" s="3">
        <v>9</v>
      </c>
      <c r="O81" s="5" t="s">
        <v>263</v>
      </c>
    </row>
    <row r="82" spans="1:15" ht="14.25">
      <c r="A82" s="3" t="s">
        <v>158</v>
      </c>
      <c r="B82" s="3" t="s">
        <v>159</v>
      </c>
      <c r="C82" s="3" t="s">
        <v>140</v>
      </c>
      <c r="D82" s="3" t="s">
        <v>268</v>
      </c>
      <c r="E82" s="3">
        <v>67</v>
      </c>
      <c r="F82" s="3"/>
      <c r="G82" s="3">
        <f t="shared" si="14"/>
        <v>26.8</v>
      </c>
      <c r="H82" s="4">
        <v>76.54</v>
      </c>
      <c r="I82" s="3">
        <f t="shared" si="10"/>
        <v>22.962</v>
      </c>
      <c r="J82" s="4">
        <v>73.92</v>
      </c>
      <c r="K82" s="3">
        <f t="shared" si="11"/>
        <v>51.744</v>
      </c>
      <c r="L82" s="3">
        <f t="shared" si="12"/>
        <v>44.8236</v>
      </c>
      <c r="M82" s="3">
        <f t="shared" si="13"/>
        <v>71.6236</v>
      </c>
      <c r="N82" s="3">
        <v>10</v>
      </c>
      <c r="O82" s="5" t="s">
        <v>263</v>
      </c>
    </row>
    <row r="83" spans="1:15" ht="14.25">
      <c r="A83" s="3" t="s">
        <v>160</v>
      </c>
      <c r="B83" s="3" t="s">
        <v>161</v>
      </c>
      <c r="C83" s="3" t="s">
        <v>140</v>
      </c>
      <c r="D83" s="3" t="s">
        <v>268</v>
      </c>
      <c r="E83" s="3">
        <v>70</v>
      </c>
      <c r="F83" s="3"/>
      <c r="G83" s="3">
        <f t="shared" si="14"/>
        <v>28</v>
      </c>
      <c r="H83" s="4">
        <v>73.1</v>
      </c>
      <c r="I83" s="3">
        <f t="shared" si="10"/>
        <v>21.929999999999996</v>
      </c>
      <c r="J83" s="4">
        <v>71.64</v>
      </c>
      <c r="K83" s="3">
        <f t="shared" si="11"/>
        <v>50.147999999999996</v>
      </c>
      <c r="L83" s="3">
        <f t="shared" si="12"/>
        <v>43.24679999999999</v>
      </c>
      <c r="M83" s="3">
        <f t="shared" si="13"/>
        <v>71.2468</v>
      </c>
      <c r="N83" s="3">
        <v>11</v>
      </c>
      <c r="O83" s="5" t="s">
        <v>263</v>
      </c>
    </row>
    <row r="84" spans="1:15" ht="14.25">
      <c r="A84" s="3" t="s">
        <v>162</v>
      </c>
      <c r="B84" s="3" t="s">
        <v>163</v>
      </c>
      <c r="C84" s="3" t="s">
        <v>140</v>
      </c>
      <c r="D84" s="3" t="s">
        <v>268</v>
      </c>
      <c r="E84" s="3">
        <v>70</v>
      </c>
      <c r="F84" s="3"/>
      <c r="G84" s="3">
        <f t="shared" si="14"/>
        <v>28</v>
      </c>
      <c r="H84" s="4">
        <v>72.14</v>
      </c>
      <c r="I84" s="3">
        <f t="shared" si="10"/>
        <v>21.642</v>
      </c>
      <c r="J84" s="4">
        <v>71.88</v>
      </c>
      <c r="K84" s="3">
        <f t="shared" si="11"/>
        <v>50.315999999999995</v>
      </c>
      <c r="L84" s="3">
        <f t="shared" si="12"/>
        <v>43.1748</v>
      </c>
      <c r="M84" s="3">
        <f t="shared" si="13"/>
        <v>71.1748</v>
      </c>
      <c r="N84" s="3">
        <v>12</v>
      </c>
      <c r="O84" s="5" t="s">
        <v>263</v>
      </c>
    </row>
    <row r="85" spans="1:15" ht="14.25">
      <c r="A85" s="3" t="s">
        <v>164</v>
      </c>
      <c r="B85" s="3" t="s">
        <v>165</v>
      </c>
      <c r="C85" s="3" t="s">
        <v>140</v>
      </c>
      <c r="D85" s="3" t="s">
        <v>268</v>
      </c>
      <c r="E85" s="3">
        <v>61</v>
      </c>
      <c r="F85" s="3"/>
      <c r="G85" s="3">
        <f t="shared" si="14"/>
        <v>24.400000000000002</v>
      </c>
      <c r="H85" s="4">
        <v>76.9</v>
      </c>
      <c r="I85" s="3">
        <f t="shared" si="10"/>
        <v>23.07</v>
      </c>
      <c r="J85" s="4">
        <v>75.04</v>
      </c>
      <c r="K85" s="3">
        <f t="shared" si="11"/>
        <v>52.528</v>
      </c>
      <c r="L85" s="3">
        <f t="shared" si="12"/>
        <v>45.358799999999995</v>
      </c>
      <c r="M85" s="3">
        <f t="shared" si="13"/>
        <v>69.7588</v>
      </c>
      <c r="N85" s="3">
        <v>13</v>
      </c>
      <c r="O85" s="5" t="s">
        <v>263</v>
      </c>
    </row>
    <row r="86" spans="1:15" ht="14.25">
      <c r="A86" s="3" t="s">
        <v>166</v>
      </c>
      <c r="B86" s="3" t="s">
        <v>167</v>
      </c>
      <c r="C86" s="3" t="s">
        <v>140</v>
      </c>
      <c r="D86" s="3" t="s">
        <v>268</v>
      </c>
      <c r="E86" s="3">
        <v>59</v>
      </c>
      <c r="F86" s="3"/>
      <c r="G86" s="3">
        <f t="shared" si="14"/>
        <v>23.6</v>
      </c>
      <c r="H86" s="4">
        <v>70.76</v>
      </c>
      <c r="I86" s="3">
        <f t="shared" si="10"/>
        <v>21.228</v>
      </c>
      <c r="J86" s="4">
        <v>58.04</v>
      </c>
      <c r="K86" s="3">
        <f t="shared" si="11"/>
        <v>40.628</v>
      </c>
      <c r="L86" s="3">
        <f t="shared" si="12"/>
        <v>37.1136</v>
      </c>
      <c r="M86" s="3">
        <f t="shared" si="13"/>
        <v>60.7136</v>
      </c>
      <c r="N86" s="3">
        <v>14</v>
      </c>
      <c r="O86" s="5" t="s">
        <v>263</v>
      </c>
    </row>
    <row r="87" spans="1:15" ht="14.25">
      <c r="A87" s="3"/>
      <c r="B87" s="3"/>
      <c r="C87" s="3"/>
      <c r="D87" s="3"/>
      <c r="E87" s="3"/>
      <c r="F87" s="3"/>
      <c r="G87" s="3"/>
      <c r="H87" s="4"/>
      <c r="I87" s="3"/>
      <c r="J87" s="4"/>
      <c r="K87" s="3"/>
      <c r="L87" s="3"/>
      <c r="M87" s="3"/>
      <c r="N87" s="3"/>
      <c r="O87" s="5"/>
    </row>
    <row r="88" spans="1:15" s="9" customFormat="1" ht="14.25">
      <c r="A88" s="6" t="s">
        <v>168</v>
      </c>
      <c r="B88" s="6" t="s">
        <v>170</v>
      </c>
      <c r="C88" s="6" t="s">
        <v>169</v>
      </c>
      <c r="D88" s="6" t="s">
        <v>187</v>
      </c>
      <c r="E88" s="6">
        <v>67</v>
      </c>
      <c r="F88" s="6"/>
      <c r="G88" s="6">
        <f t="shared" si="14"/>
        <v>26.8</v>
      </c>
      <c r="H88" s="7">
        <v>85.5</v>
      </c>
      <c r="I88" s="6">
        <f t="shared" si="10"/>
        <v>25.65</v>
      </c>
      <c r="J88" s="7">
        <v>85.2</v>
      </c>
      <c r="K88" s="6">
        <f t="shared" si="11"/>
        <v>59.64</v>
      </c>
      <c r="L88" s="6">
        <f t="shared" si="12"/>
        <v>51.17399999999999</v>
      </c>
      <c r="M88" s="6">
        <f t="shared" si="13"/>
        <v>77.97399999999999</v>
      </c>
      <c r="N88" s="6">
        <v>1</v>
      </c>
      <c r="O88" s="8" t="s">
        <v>201</v>
      </c>
    </row>
    <row r="89" spans="1:15" s="9" customFormat="1" ht="14.25">
      <c r="A89" s="6" t="s">
        <v>171</v>
      </c>
      <c r="B89" s="6" t="s">
        <v>172</v>
      </c>
      <c r="C89" s="6" t="s">
        <v>169</v>
      </c>
      <c r="D89" s="6" t="s">
        <v>187</v>
      </c>
      <c r="E89" s="6">
        <v>71</v>
      </c>
      <c r="F89" s="6"/>
      <c r="G89" s="6">
        <f t="shared" si="14"/>
        <v>28.400000000000002</v>
      </c>
      <c r="H89" s="7">
        <v>83.1</v>
      </c>
      <c r="I89" s="6">
        <f t="shared" si="10"/>
        <v>24.929999999999996</v>
      </c>
      <c r="J89" s="7">
        <v>81.8</v>
      </c>
      <c r="K89" s="6">
        <f t="shared" si="11"/>
        <v>57.25999999999999</v>
      </c>
      <c r="L89" s="6">
        <f t="shared" si="12"/>
        <v>49.313999999999986</v>
      </c>
      <c r="M89" s="6">
        <f t="shared" si="13"/>
        <v>77.71399999999998</v>
      </c>
      <c r="N89" s="6">
        <v>2</v>
      </c>
      <c r="O89" s="8" t="s">
        <v>201</v>
      </c>
    </row>
    <row r="90" spans="1:15" s="9" customFormat="1" ht="14.25">
      <c r="A90" s="6" t="s">
        <v>173</v>
      </c>
      <c r="B90" s="6" t="s">
        <v>174</v>
      </c>
      <c r="C90" s="6" t="s">
        <v>169</v>
      </c>
      <c r="D90" s="6" t="s">
        <v>187</v>
      </c>
      <c r="E90" s="6">
        <v>65</v>
      </c>
      <c r="F90" s="6"/>
      <c r="G90" s="6">
        <f t="shared" si="14"/>
        <v>26</v>
      </c>
      <c r="H90" s="7">
        <v>84</v>
      </c>
      <c r="I90" s="6">
        <f t="shared" si="10"/>
        <v>25.2</v>
      </c>
      <c r="J90" s="7">
        <v>80.5</v>
      </c>
      <c r="K90" s="6">
        <f t="shared" si="11"/>
        <v>56.349999999999994</v>
      </c>
      <c r="L90" s="6">
        <f t="shared" si="12"/>
        <v>48.93</v>
      </c>
      <c r="M90" s="6">
        <f t="shared" si="13"/>
        <v>74.93</v>
      </c>
      <c r="N90" s="6">
        <v>3</v>
      </c>
      <c r="O90" s="8" t="s">
        <v>201</v>
      </c>
    </row>
    <row r="91" spans="1:15" s="9" customFormat="1" ht="14.25">
      <c r="A91" s="6" t="s">
        <v>175</v>
      </c>
      <c r="B91" s="6" t="s">
        <v>176</v>
      </c>
      <c r="C91" s="6" t="s">
        <v>169</v>
      </c>
      <c r="D91" s="6" t="s">
        <v>187</v>
      </c>
      <c r="E91" s="6">
        <v>75</v>
      </c>
      <c r="F91" s="6"/>
      <c r="G91" s="6">
        <f t="shared" si="14"/>
        <v>30</v>
      </c>
      <c r="H91" s="7">
        <v>82.9</v>
      </c>
      <c r="I91" s="6">
        <f t="shared" si="10"/>
        <v>24.87</v>
      </c>
      <c r="J91" s="7">
        <v>69.1</v>
      </c>
      <c r="K91" s="6">
        <f t="shared" si="11"/>
        <v>48.36999999999999</v>
      </c>
      <c r="L91" s="6">
        <f t="shared" si="12"/>
        <v>43.943999999999996</v>
      </c>
      <c r="M91" s="6">
        <f t="shared" si="13"/>
        <v>73.94399999999999</v>
      </c>
      <c r="N91" s="6">
        <v>4</v>
      </c>
      <c r="O91" s="8" t="s">
        <v>201</v>
      </c>
    </row>
    <row r="92" spans="1:15" s="9" customFormat="1" ht="14.25">
      <c r="A92" s="6" t="s">
        <v>177</v>
      </c>
      <c r="B92" s="6" t="s">
        <v>178</v>
      </c>
      <c r="C92" s="6" t="s">
        <v>169</v>
      </c>
      <c r="D92" s="6" t="s">
        <v>187</v>
      </c>
      <c r="E92" s="6">
        <v>68</v>
      </c>
      <c r="F92" s="6"/>
      <c r="G92" s="6">
        <f t="shared" si="14"/>
        <v>27.200000000000003</v>
      </c>
      <c r="H92" s="7">
        <v>80.4</v>
      </c>
      <c r="I92" s="6">
        <f t="shared" si="10"/>
        <v>24.12</v>
      </c>
      <c r="J92" s="7">
        <v>76.3</v>
      </c>
      <c r="K92" s="6">
        <f t="shared" si="11"/>
        <v>53.41</v>
      </c>
      <c r="L92" s="6">
        <f t="shared" si="12"/>
        <v>46.518</v>
      </c>
      <c r="M92" s="6">
        <f t="shared" si="13"/>
        <v>73.718</v>
      </c>
      <c r="N92" s="6">
        <v>5</v>
      </c>
      <c r="O92" s="8" t="s">
        <v>201</v>
      </c>
    </row>
    <row r="93" spans="1:15" ht="14.25">
      <c r="A93" s="3" t="s">
        <v>179</v>
      </c>
      <c r="B93" s="3" t="s">
        <v>180</v>
      </c>
      <c r="C93" s="3" t="s">
        <v>169</v>
      </c>
      <c r="D93" s="3" t="s">
        <v>269</v>
      </c>
      <c r="E93" s="3">
        <v>75</v>
      </c>
      <c r="F93" s="3"/>
      <c r="G93" s="3">
        <f t="shared" si="14"/>
        <v>30</v>
      </c>
      <c r="H93" s="4">
        <v>73.6</v>
      </c>
      <c r="I93" s="3">
        <f t="shared" si="10"/>
        <v>22.08</v>
      </c>
      <c r="J93" s="4">
        <v>71.4</v>
      </c>
      <c r="K93" s="3">
        <f t="shared" si="11"/>
        <v>49.980000000000004</v>
      </c>
      <c r="L93" s="3">
        <f t="shared" si="12"/>
        <v>43.236</v>
      </c>
      <c r="M93" s="3">
        <f t="shared" si="13"/>
        <v>73.23599999999999</v>
      </c>
      <c r="N93" s="3">
        <v>6</v>
      </c>
      <c r="O93" s="5" t="s">
        <v>263</v>
      </c>
    </row>
    <row r="94" spans="1:15" ht="14.25">
      <c r="A94" s="3" t="s">
        <v>181</v>
      </c>
      <c r="B94" s="3" t="s">
        <v>182</v>
      </c>
      <c r="C94" s="3" t="s">
        <v>169</v>
      </c>
      <c r="D94" s="3" t="s">
        <v>269</v>
      </c>
      <c r="E94" s="3">
        <v>65</v>
      </c>
      <c r="F94" s="3"/>
      <c r="G94" s="3">
        <f t="shared" si="14"/>
        <v>26</v>
      </c>
      <c r="H94" s="4">
        <v>80.2</v>
      </c>
      <c r="I94" s="3">
        <f t="shared" si="10"/>
        <v>24.06</v>
      </c>
      <c r="J94" s="4">
        <v>75.2</v>
      </c>
      <c r="K94" s="3">
        <f t="shared" si="11"/>
        <v>52.64</v>
      </c>
      <c r="L94" s="3">
        <f t="shared" si="12"/>
        <v>46.02</v>
      </c>
      <c r="M94" s="3">
        <f t="shared" si="13"/>
        <v>72.02000000000001</v>
      </c>
      <c r="N94" s="3">
        <v>7</v>
      </c>
      <c r="O94" s="5" t="s">
        <v>263</v>
      </c>
    </row>
    <row r="95" spans="1:15" ht="14.25">
      <c r="A95" s="3" t="s">
        <v>183</v>
      </c>
      <c r="B95" s="3" t="s">
        <v>184</v>
      </c>
      <c r="C95" s="3" t="s">
        <v>169</v>
      </c>
      <c r="D95" s="3" t="s">
        <v>269</v>
      </c>
      <c r="E95" s="3">
        <v>65</v>
      </c>
      <c r="F95" s="3"/>
      <c r="G95" s="3">
        <f t="shared" si="14"/>
        <v>26</v>
      </c>
      <c r="H95" s="4">
        <v>77.2</v>
      </c>
      <c r="I95" s="3">
        <f t="shared" si="10"/>
        <v>23.16</v>
      </c>
      <c r="J95" s="4">
        <v>75.4</v>
      </c>
      <c r="K95" s="3">
        <f t="shared" si="11"/>
        <v>52.78</v>
      </c>
      <c r="L95" s="3">
        <f t="shared" si="12"/>
        <v>45.564</v>
      </c>
      <c r="M95" s="3">
        <f t="shared" si="13"/>
        <v>71.564</v>
      </c>
      <c r="N95" s="3">
        <v>8</v>
      </c>
      <c r="O95" s="5" t="s">
        <v>263</v>
      </c>
    </row>
    <row r="96" spans="1:15" ht="14.25">
      <c r="A96" s="3" t="s">
        <v>186</v>
      </c>
      <c r="B96" s="3" t="s">
        <v>188</v>
      </c>
      <c r="C96" s="3" t="s">
        <v>169</v>
      </c>
      <c r="D96" s="3" t="s">
        <v>269</v>
      </c>
      <c r="E96" s="3">
        <v>75</v>
      </c>
      <c r="F96" s="3"/>
      <c r="G96" s="3">
        <f t="shared" si="14"/>
        <v>30</v>
      </c>
      <c r="H96" s="4">
        <v>73.4</v>
      </c>
      <c r="I96" s="3">
        <f t="shared" si="10"/>
        <v>22.02</v>
      </c>
      <c r="J96" s="4">
        <v>64</v>
      </c>
      <c r="K96" s="3">
        <f t="shared" si="11"/>
        <v>44.8</v>
      </c>
      <c r="L96" s="3">
        <f t="shared" si="12"/>
        <v>40.09199999999999</v>
      </c>
      <c r="M96" s="3">
        <f t="shared" si="13"/>
        <v>70.09199999999998</v>
      </c>
      <c r="N96" s="3">
        <v>9</v>
      </c>
      <c r="O96" s="5" t="s">
        <v>263</v>
      </c>
    </row>
    <row r="97" spans="1:15" ht="14.25">
      <c r="A97" s="3" t="s">
        <v>189</v>
      </c>
      <c r="B97" s="3" t="s">
        <v>190</v>
      </c>
      <c r="C97" s="3" t="s">
        <v>169</v>
      </c>
      <c r="D97" s="3" t="s">
        <v>269</v>
      </c>
      <c r="E97" s="3">
        <v>62</v>
      </c>
      <c r="F97" s="3"/>
      <c r="G97" s="3">
        <f t="shared" si="14"/>
        <v>24.8</v>
      </c>
      <c r="H97" s="4">
        <v>81.1</v>
      </c>
      <c r="I97" s="3">
        <f t="shared" si="10"/>
        <v>24.33</v>
      </c>
      <c r="J97" s="4">
        <v>72.5</v>
      </c>
      <c r="K97" s="3">
        <f t="shared" si="11"/>
        <v>50.75</v>
      </c>
      <c r="L97" s="3">
        <f t="shared" si="12"/>
        <v>45.047999999999995</v>
      </c>
      <c r="M97" s="3">
        <f t="shared" si="13"/>
        <v>69.848</v>
      </c>
      <c r="N97" s="3">
        <v>10</v>
      </c>
      <c r="O97" s="5" t="s">
        <v>263</v>
      </c>
    </row>
    <row r="98" spans="1:15" ht="14.25">
      <c r="A98" s="3" t="s">
        <v>191</v>
      </c>
      <c r="B98" s="3" t="s">
        <v>192</v>
      </c>
      <c r="C98" s="3" t="s">
        <v>169</v>
      </c>
      <c r="D98" s="3" t="s">
        <v>269</v>
      </c>
      <c r="E98" s="3">
        <v>63</v>
      </c>
      <c r="F98" s="3"/>
      <c r="G98" s="3">
        <f t="shared" si="14"/>
        <v>25.200000000000003</v>
      </c>
      <c r="H98" s="4">
        <v>77.5</v>
      </c>
      <c r="I98" s="3">
        <f t="shared" si="10"/>
        <v>23.25</v>
      </c>
      <c r="J98" s="4">
        <v>67.6</v>
      </c>
      <c r="K98" s="3">
        <f t="shared" si="11"/>
        <v>47.31999999999999</v>
      </c>
      <c r="L98" s="3">
        <f t="shared" si="12"/>
        <v>42.34199999999999</v>
      </c>
      <c r="M98" s="3">
        <f t="shared" si="13"/>
        <v>67.542</v>
      </c>
      <c r="N98" s="3">
        <v>11</v>
      </c>
      <c r="O98" s="5" t="s">
        <v>263</v>
      </c>
    </row>
    <row r="99" spans="1:15" ht="14.25">
      <c r="A99" s="3" t="s">
        <v>193</v>
      </c>
      <c r="B99" s="3" t="s">
        <v>194</v>
      </c>
      <c r="C99" s="3" t="s">
        <v>169</v>
      </c>
      <c r="D99" s="3" t="s">
        <v>269</v>
      </c>
      <c r="E99" s="3">
        <v>47</v>
      </c>
      <c r="F99" s="3"/>
      <c r="G99" s="3">
        <f t="shared" si="14"/>
        <v>18.8</v>
      </c>
      <c r="H99" s="4">
        <v>77.4</v>
      </c>
      <c r="I99" s="3">
        <f t="shared" si="10"/>
        <v>23.220000000000002</v>
      </c>
      <c r="J99" s="4">
        <v>69.86</v>
      </c>
      <c r="K99" s="3">
        <f t="shared" si="11"/>
        <v>48.901999999999994</v>
      </c>
      <c r="L99" s="3">
        <f t="shared" si="12"/>
        <v>43.273199999999996</v>
      </c>
      <c r="M99" s="3">
        <f t="shared" si="13"/>
        <v>62.0732</v>
      </c>
      <c r="N99" s="3">
        <v>12</v>
      </c>
      <c r="O99" s="5" t="s">
        <v>263</v>
      </c>
    </row>
    <row r="100" spans="1:15" ht="14.25">
      <c r="A100" s="3" t="s">
        <v>195</v>
      </c>
      <c r="B100" s="3" t="s">
        <v>196</v>
      </c>
      <c r="C100" s="3" t="s">
        <v>169</v>
      </c>
      <c r="D100" s="3" t="s">
        <v>269</v>
      </c>
      <c r="E100" s="3">
        <v>48</v>
      </c>
      <c r="F100" s="3"/>
      <c r="G100" s="3">
        <f t="shared" si="14"/>
        <v>19.200000000000003</v>
      </c>
      <c r="H100" s="4">
        <v>67.6</v>
      </c>
      <c r="I100" s="3">
        <f t="shared" si="10"/>
        <v>20.279999999999998</v>
      </c>
      <c r="J100" s="4">
        <v>69.1</v>
      </c>
      <c r="K100" s="3">
        <f t="shared" si="11"/>
        <v>48.36999999999999</v>
      </c>
      <c r="L100" s="3">
        <f t="shared" si="12"/>
        <v>41.18999999999999</v>
      </c>
      <c r="M100" s="3">
        <f t="shared" si="13"/>
        <v>60.38999999999999</v>
      </c>
      <c r="N100" s="3">
        <v>13</v>
      </c>
      <c r="O100" s="5" t="s">
        <v>263</v>
      </c>
    </row>
    <row r="101" spans="1:15" ht="14.25">
      <c r="A101" s="3"/>
      <c r="B101" s="3"/>
      <c r="C101" s="3"/>
      <c r="D101" s="3"/>
      <c r="E101" s="3"/>
      <c r="F101" s="3"/>
      <c r="G101" s="3"/>
      <c r="H101" s="4"/>
      <c r="I101" s="3"/>
      <c r="J101" s="4"/>
      <c r="K101" s="3"/>
      <c r="L101" s="3"/>
      <c r="M101" s="3"/>
      <c r="N101" s="3"/>
      <c r="O101" s="5"/>
    </row>
    <row r="102" spans="1:15" s="9" customFormat="1" ht="14.25">
      <c r="A102" s="6" t="s">
        <v>197</v>
      </c>
      <c r="B102" s="6" t="s">
        <v>200</v>
      </c>
      <c r="C102" s="6" t="s">
        <v>198</v>
      </c>
      <c r="D102" s="6" t="s">
        <v>199</v>
      </c>
      <c r="E102" s="6">
        <v>73</v>
      </c>
      <c r="F102" s="6"/>
      <c r="G102" s="6">
        <f t="shared" si="14"/>
        <v>29.200000000000003</v>
      </c>
      <c r="H102" s="7">
        <v>78.8</v>
      </c>
      <c r="I102" s="6">
        <f t="shared" si="10"/>
        <v>23.639999999999997</v>
      </c>
      <c r="J102" s="7">
        <v>80.68</v>
      </c>
      <c r="K102" s="6">
        <f t="shared" si="11"/>
        <v>56.476</v>
      </c>
      <c r="L102" s="6">
        <f t="shared" si="12"/>
        <v>48.0696</v>
      </c>
      <c r="M102" s="6">
        <f t="shared" si="13"/>
        <v>77.2696</v>
      </c>
      <c r="N102" s="6">
        <v>1</v>
      </c>
      <c r="O102" s="8" t="s">
        <v>201</v>
      </c>
    </row>
    <row r="103" spans="1:15" s="9" customFormat="1" ht="14.25">
      <c r="A103" s="6" t="s">
        <v>202</v>
      </c>
      <c r="B103" s="6" t="s">
        <v>203</v>
      </c>
      <c r="C103" s="6" t="s">
        <v>198</v>
      </c>
      <c r="D103" s="6" t="s">
        <v>199</v>
      </c>
      <c r="E103" s="6">
        <v>66</v>
      </c>
      <c r="F103" s="6"/>
      <c r="G103" s="6">
        <f t="shared" si="14"/>
        <v>26.400000000000002</v>
      </c>
      <c r="H103" s="7">
        <v>79.42</v>
      </c>
      <c r="I103" s="6">
        <f t="shared" si="10"/>
        <v>23.826</v>
      </c>
      <c r="J103" s="7">
        <v>79.76</v>
      </c>
      <c r="K103" s="6">
        <f t="shared" si="11"/>
        <v>55.832</v>
      </c>
      <c r="L103" s="6">
        <f t="shared" si="12"/>
        <v>47.7948</v>
      </c>
      <c r="M103" s="6">
        <f t="shared" si="13"/>
        <v>74.1948</v>
      </c>
      <c r="N103" s="6">
        <v>2</v>
      </c>
      <c r="O103" s="8" t="s">
        <v>201</v>
      </c>
    </row>
    <row r="104" spans="1:15" ht="14.25">
      <c r="A104" s="3" t="s">
        <v>204</v>
      </c>
      <c r="B104" s="3" t="s">
        <v>205</v>
      </c>
      <c r="C104" s="3" t="s">
        <v>198</v>
      </c>
      <c r="D104" s="3" t="s">
        <v>270</v>
      </c>
      <c r="E104" s="3">
        <v>71</v>
      </c>
      <c r="F104" s="3"/>
      <c r="G104" s="3">
        <f t="shared" si="14"/>
        <v>28.400000000000002</v>
      </c>
      <c r="H104" s="4">
        <v>77.2</v>
      </c>
      <c r="I104" s="3">
        <f t="shared" si="10"/>
        <v>23.16</v>
      </c>
      <c r="J104" s="4">
        <v>75.66</v>
      </c>
      <c r="K104" s="3">
        <f t="shared" si="11"/>
        <v>52.961999999999996</v>
      </c>
      <c r="L104" s="3">
        <f t="shared" si="12"/>
        <v>45.6732</v>
      </c>
      <c r="M104" s="3">
        <f t="shared" si="13"/>
        <v>74.0732</v>
      </c>
      <c r="N104" s="3">
        <v>3</v>
      </c>
      <c r="O104" s="5" t="s">
        <v>263</v>
      </c>
    </row>
    <row r="105" spans="1:15" ht="14.25">
      <c r="A105" s="3" t="s">
        <v>206</v>
      </c>
      <c r="B105" s="3" t="s">
        <v>207</v>
      </c>
      <c r="C105" s="3" t="s">
        <v>198</v>
      </c>
      <c r="D105" s="3" t="s">
        <v>270</v>
      </c>
      <c r="E105" s="3">
        <v>66</v>
      </c>
      <c r="F105" s="3"/>
      <c r="G105" s="3">
        <f t="shared" si="14"/>
        <v>26.400000000000002</v>
      </c>
      <c r="H105" s="4">
        <v>77.88</v>
      </c>
      <c r="I105" s="3">
        <f t="shared" si="10"/>
        <v>23.363999999999997</v>
      </c>
      <c r="J105" s="4">
        <v>78.42</v>
      </c>
      <c r="K105" s="3">
        <f t="shared" si="11"/>
        <v>54.894</v>
      </c>
      <c r="L105" s="3">
        <f t="shared" si="12"/>
        <v>46.9548</v>
      </c>
      <c r="M105" s="3">
        <f t="shared" si="13"/>
        <v>73.3548</v>
      </c>
      <c r="N105" s="3">
        <v>4</v>
      </c>
      <c r="O105" s="5" t="s">
        <v>263</v>
      </c>
    </row>
    <row r="106" spans="1:15" ht="14.25">
      <c r="A106" s="3" t="s">
        <v>208</v>
      </c>
      <c r="B106" s="3" t="s">
        <v>209</v>
      </c>
      <c r="C106" s="3" t="s">
        <v>198</v>
      </c>
      <c r="D106" s="3" t="s">
        <v>270</v>
      </c>
      <c r="E106" s="3">
        <v>65</v>
      </c>
      <c r="F106" s="3"/>
      <c r="G106" s="3">
        <f t="shared" si="14"/>
        <v>26</v>
      </c>
      <c r="H106" s="4">
        <v>76.54</v>
      </c>
      <c r="I106" s="3">
        <f aca="true" t="shared" si="15" ref="I106:I130">H106*0.3</f>
        <v>22.962</v>
      </c>
      <c r="J106" s="4">
        <v>72.08</v>
      </c>
      <c r="K106" s="3">
        <f aca="true" t="shared" si="16" ref="K106:K130">J106*0.7</f>
        <v>50.455999999999996</v>
      </c>
      <c r="L106" s="3">
        <f aca="true" t="shared" si="17" ref="L106:L130">(I106+K106)*0.6</f>
        <v>44.050799999999995</v>
      </c>
      <c r="M106" s="3">
        <f aca="true" t="shared" si="18" ref="M106:M130">G106+L106</f>
        <v>70.0508</v>
      </c>
      <c r="N106" s="3">
        <v>5</v>
      </c>
      <c r="O106" s="5" t="s">
        <v>263</v>
      </c>
    </row>
    <row r="107" spans="1:15" ht="14.25">
      <c r="A107" s="3" t="s">
        <v>210</v>
      </c>
      <c r="B107" s="3" t="s">
        <v>211</v>
      </c>
      <c r="C107" s="3" t="s">
        <v>198</v>
      </c>
      <c r="D107" s="3" t="s">
        <v>270</v>
      </c>
      <c r="E107" s="3">
        <v>65</v>
      </c>
      <c r="F107" s="3"/>
      <c r="G107" s="3">
        <f t="shared" si="14"/>
        <v>26</v>
      </c>
      <c r="H107" s="4">
        <v>71.5</v>
      </c>
      <c r="I107" s="3">
        <f t="shared" si="15"/>
        <v>21.45</v>
      </c>
      <c r="J107" s="4">
        <v>69.86</v>
      </c>
      <c r="K107" s="3">
        <f t="shared" si="16"/>
        <v>48.901999999999994</v>
      </c>
      <c r="L107" s="3">
        <f t="shared" si="17"/>
        <v>42.21119999999999</v>
      </c>
      <c r="M107" s="3">
        <f t="shared" si="18"/>
        <v>68.21119999999999</v>
      </c>
      <c r="N107" s="3">
        <v>6</v>
      </c>
      <c r="O107" s="5" t="s">
        <v>263</v>
      </c>
    </row>
    <row r="108" spans="1:15" ht="14.25">
      <c r="A108" s="3"/>
      <c r="B108" s="3"/>
      <c r="C108" s="3"/>
      <c r="D108" s="3"/>
      <c r="E108" s="3"/>
      <c r="F108" s="3"/>
      <c r="G108" s="3"/>
      <c r="H108" s="4"/>
      <c r="I108" s="3"/>
      <c r="J108" s="4"/>
      <c r="K108" s="3"/>
      <c r="L108" s="3"/>
      <c r="M108" s="3"/>
      <c r="N108" s="3"/>
      <c r="O108" s="5"/>
    </row>
    <row r="109" spans="1:15" s="9" customFormat="1" ht="14.25">
      <c r="A109" s="6" t="s">
        <v>212</v>
      </c>
      <c r="B109" s="6" t="s">
        <v>215</v>
      </c>
      <c r="C109" s="6" t="s">
        <v>213</v>
      </c>
      <c r="D109" s="6" t="s">
        <v>214</v>
      </c>
      <c r="E109" s="6">
        <v>69</v>
      </c>
      <c r="F109" s="6"/>
      <c r="G109" s="6">
        <f t="shared" si="14"/>
        <v>27.6</v>
      </c>
      <c r="H109" s="7">
        <v>80.1</v>
      </c>
      <c r="I109" s="6">
        <f t="shared" si="15"/>
        <v>24.029999999999998</v>
      </c>
      <c r="J109" s="7">
        <v>81.56</v>
      </c>
      <c r="K109" s="6">
        <f t="shared" si="16"/>
        <v>57.092</v>
      </c>
      <c r="L109" s="6">
        <f t="shared" si="17"/>
        <v>48.6732</v>
      </c>
      <c r="M109" s="6">
        <f t="shared" si="18"/>
        <v>76.2732</v>
      </c>
      <c r="N109" s="6">
        <v>1</v>
      </c>
      <c r="O109" s="8" t="s">
        <v>201</v>
      </c>
    </row>
    <row r="110" spans="1:15" s="9" customFormat="1" ht="14.25">
      <c r="A110" s="6" t="s">
        <v>216</v>
      </c>
      <c r="B110" s="6" t="s">
        <v>217</v>
      </c>
      <c r="C110" s="6" t="s">
        <v>213</v>
      </c>
      <c r="D110" s="6" t="s">
        <v>214</v>
      </c>
      <c r="E110" s="6">
        <v>71</v>
      </c>
      <c r="F110" s="6"/>
      <c r="G110" s="6">
        <f t="shared" si="14"/>
        <v>28.400000000000002</v>
      </c>
      <c r="H110" s="7">
        <v>79.56</v>
      </c>
      <c r="I110" s="6">
        <f t="shared" si="15"/>
        <v>23.868</v>
      </c>
      <c r="J110" s="7">
        <v>79.44</v>
      </c>
      <c r="K110" s="6">
        <f t="shared" si="16"/>
        <v>55.608</v>
      </c>
      <c r="L110" s="6">
        <f t="shared" si="17"/>
        <v>47.6856</v>
      </c>
      <c r="M110" s="6">
        <f t="shared" si="18"/>
        <v>76.0856</v>
      </c>
      <c r="N110" s="6">
        <v>2</v>
      </c>
      <c r="O110" s="8" t="s">
        <v>201</v>
      </c>
    </row>
    <row r="111" spans="1:15" ht="14.25">
      <c r="A111" s="3" t="s">
        <v>218</v>
      </c>
      <c r="B111" s="3" t="s">
        <v>219</v>
      </c>
      <c r="C111" s="3" t="s">
        <v>213</v>
      </c>
      <c r="D111" s="3" t="s">
        <v>271</v>
      </c>
      <c r="E111" s="3">
        <v>74</v>
      </c>
      <c r="F111" s="3"/>
      <c r="G111" s="3">
        <f t="shared" si="14"/>
        <v>29.6</v>
      </c>
      <c r="H111" s="4">
        <v>77.42</v>
      </c>
      <c r="I111" s="3">
        <f t="shared" si="15"/>
        <v>23.226</v>
      </c>
      <c r="J111" s="4">
        <v>76.7</v>
      </c>
      <c r="K111" s="3">
        <f t="shared" si="16"/>
        <v>53.69</v>
      </c>
      <c r="L111" s="3">
        <f t="shared" si="17"/>
        <v>46.1496</v>
      </c>
      <c r="M111" s="3">
        <f t="shared" si="18"/>
        <v>75.7496</v>
      </c>
      <c r="N111" s="3">
        <v>3</v>
      </c>
      <c r="O111" s="5" t="s">
        <v>263</v>
      </c>
    </row>
    <row r="112" spans="1:15" ht="14.25">
      <c r="A112" s="3" t="s">
        <v>220</v>
      </c>
      <c r="B112" s="3" t="s">
        <v>221</v>
      </c>
      <c r="C112" s="3" t="s">
        <v>213</v>
      </c>
      <c r="D112" s="3" t="s">
        <v>271</v>
      </c>
      <c r="E112" s="3">
        <v>69</v>
      </c>
      <c r="F112" s="3"/>
      <c r="G112" s="3">
        <f t="shared" si="14"/>
        <v>27.6</v>
      </c>
      <c r="H112" s="4">
        <v>77.98</v>
      </c>
      <c r="I112" s="3">
        <f t="shared" si="15"/>
        <v>23.394000000000002</v>
      </c>
      <c r="J112" s="4">
        <v>80.72</v>
      </c>
      <c r="K112" s="3">
        <f t="shared" si="16"/>
        <v>56.504</v>
      </c>
      <c r="L112" s="3">
        <f t="shared" si="17"/>
        <v>47.93879999999999</v>
      </c>
      <c r="M112" s="3">
        <f t="shared" si="18"/>
        <v>75.5388</v>
      </c>
      <c r="N112" s="3">
        <v>4</v>
      </c>
      <c r="O112" s="5" t="s">
        <v>263</v>
      </c>
    </row>
    <row r="113" spans="1:15" ht="14.25">
      <c r="A113" s="3" t="s">
        <v>222</v>
      </c>
      <c r="B113" s="3" t="s">
        <v>223</v>
      </c>
      <c r="C113" s="3" t="s">
        <v>213</v>
      </c>
      <c r="D113" s="3" t="s">
        <v>271</v>
      </c>
      <c r="E113" s="3">
        <v>74</v>
      </c>
      <c r="F113" s="3"/>
      <c r="G113" s="3">
        <f t="shared" si="14"/>
        <v>29.6</v>
      </c>
      <c r="H113" s="4">
        <v>77.1</v>
      </c>
      <c r="I113" s="3">
        <f t="shared" si="15"/>
        <v>23.13</v>
      </c>
      <c r="J113" s="4">
        <v>75.82</v>
      </c>
      <c r="K113" s="3">
        <f t="shared" si="16"/>
        <v>53.07399999999999</v>
      </c>
      <c r="L113" s="3">
        <f t="shared" si="17"/>
        <v>45.72239999999999</v>
      </c>
      <c r="M113" s="3">
        <f t="shared" si="18"/>
        <v>75.32239999999999</v>
      </c>
      <c r="N113" s="3">
        <v>5</v>
      </c>
      <c r="O113" s="5" t="s">
        <v>263</v>
      </c>
    </row>
    <row r="114" spans="1:15" ht="14.25">
      <c r="A114" s="3" t="s">
        <v>224</v>
      </c>
      <c r="B114" s="3" t="s">
        <v>225</v>
      </c>
      <c r="C114" s="3" t="s">
        <v>213</v>
      </c>
      <c r="D114" s="3" t="s">
        <v>271</v>
      </c>
      <c r="E114" s="3">
        <v>69</v>
      </c>
      <c r="F114" s="3"/>
      <c r="G114" s="3">
        <f t="shared" si="14"/>
        <v>27.6</v>
      </c>
      <c r="H114" s="4">
        <v>80.42</v>
      </c>
      <c r="I114" s="3">
        <f t="shared" si="15"/>
        <v>24.126</v>
      </c>
      <c r="J114" s="4">
        <v>77.36</v>
      </c>
      <c r="K114" s="3">
        <f t="shared" si="16"/>
        <v>54.151999999999994</v>
      </c>
      <c r="L114" s="3">
        <f t="shared" si="17"/>
        <v>46.96679999999999</v>
      </c>
      <c r="M114" s="3">
        <f t="shared" si="18"/>
        <v>74.5668</v>
      </c>
      <c r="N114" s="3">
        <v>6</v>
      </c>
      <c r="O114" s="5" t="s">
        <v>263</v>
      </c>
    </row>
    <row r="115" spans="1:15" ht="14.25">
      <c r="A115" s="3"/>
      <c r="B115" s="3"/>
      <c r="C115" s="3"/>
      <c r="D115" s="3"/>
      <c r="E115" s="3"/>
      <c r="F115" s="3"/>
      <c r="G115" s="3"/>
      <c r="H115" s="4"/>
      <c r="I115" s="3"/>
      <c r="J115" s="4"/>
      <c r="K115" s="3"/>
      <c r="L115" s="3"/>
      <c r="M115" s="3"/>
      <c r="N115" s="3"/>
      <c r="O115" s="5"/>
    </row>
    <row r="116" spans="1:15" s="9" customFormat="1" ht="14.25">
      <c r="A116" s="6" t="s">
        <v>226</v>
      </c>
      <c r="B116" s="6" t="s">
        <v>229</v>
      </c>
      <c r="C116" s="6" t="s">
        <v>227</v>
      </c>
      <c r="D116" s="6" t="s">
        <v>228</v>
      </c>
      <c r="E116" s="6">
        <v>69</v>
      </c>
      <c r="F116" s="6"/>
      <c r="G116" s="6">
        <f aca="true" t="shared" si="19" ref="G116:G130">E116*0.4</f>
        <v>27.6</v>
      </c>
      <c r="H116" s="7">
        <v>86.72</v>
      </c>
      <c r="I116" s="6">
        <f t="shared" si="15"/>
        <v>26.016</v>
      </c>
      <c r="J116" s="7">
        <v>86.3</v>
      </c>
      <c r="K116" s="6">
        <f t="shared" si="16"/>
        <v>60.41</v>
      </c>
      <c r="L116" s="6">
        <f t="shared" si="17"/>
        <v>51.85559999999999</v>
      </c>
      <c r="M116" s="6">
        <f t="shared" si="18"/>
        <v>79.45559999999999</v>
      </c>
      <c r="N116" s="6">
        <v>1</v>
      </c>
      <c r="O116" s="8" t="s">
        <v>201</v>
      </c>
    </row>
    <row r="117" spans="1:15" s="9" customFormat="1" ht="14.25">
      <c r="A117" s="6" t="s">
        <v>230</v>
      </c>
      <c r="B117" s="6" t="s">
        <v>231</v>
      </c>
      <c r="C117" s="6" t="s">
        <v>227</v>
      </c>
      <c r="D117" s="6" t="s">
        <v>228</v>
      </c>
      <c r="E117" s="6">
        <v>67</v>
      </c>
      <c r="F117" s="6"/>
      <c r="G117" s="6">
        <f t="shared" si="19"/>
        <v>26.8</v>
      </c>
      <c r="H117" s="7">
        <v>82.3</v>
      </c>
      <c r="I117" s="6">
        <f t="shared" si="15"/>
        <v>24.689999999999998</v>
      </c>
      <c r="J117" s="7">
        <v>78.9</v>
      </c>
      <c r="K117" s="6">
        <f t="shared" si="16"/>
        <v>55.230000000000004</v>
      </c>
      <c r="L117" s="6">
        <f t="shared" si="17"/>
        <v>47.952</v>
      </c>
      <c r="M117" s="6">
        <f t="shared" si="18"/>
        <v>74.752</v>
      </c>
      <c r="N117" s="6">
        <v>2</v>
      </c>
      <c r="O117" s="8" t="s">
        <v>201</v>
      </c>
    </row>
    <row r="118" spans="1:15" s="9" customFormat="1" ht="14.25">
      <c r="A118" s="6" t="s">
        <v>232</v>
      </c>
      <c r="B118" s="6" t="s">
        <v>233</v>
      </c>
      <c r="C118" s="6" t="s">
        <v>227</v>
      </c>
      <c r="D118" s="6" t="s">
        <v>228</v>
      </c>
      <c r="E118" s="6">
        <v>66</v>
      </c>
      <c r="F118" s="6"/>
      <c r="G118" s="6">
        <f t="shared" si="19"/>
        <v>26.400000000000002</v>
      </c>
      <c r="H118" s="7">
        <v>81.3</v>
      </c>
      <c r="I118" s="6">
        <f t="shared" si="15"/>
        <v>24.389999999999997</v>
      </c>
      <c r="J118" s="7">
        <v>80</v>
      </c>
      <c r="K118" s="6">
        <f t="shared" si="16"/>
        <v>56</v>
      </c>
      <c r="L118" s="6">
        <f t="shared" si="17"/>
        <v>48.234</v>
      </c>
      <c r="M118" s="6">
        <f t="shared" si="18"/>
        <v>74.634</v>
      </c>
      <c r="N118" s="6">
        <v>3</v>
      </c>
      <c r="O118" s="8" t="s">
        <v>201</v>
      </c>
    </row>
    <row r="119" spans="1:15" s="9" customFormat="1" ht="14.25">
      <c r="A119" s="6" t="s">
        <v>234</v>
      </c>
      <c r="B119" s="6" t="s">
        <v>235</v>
      </c>
      <c r="C119" s="6" t="s">
        <v>227</v>
      </c>
      <c r="D119" s="6" t="s">
        <v>228</v>
      </c>
      <c r="E119" s="6">
        <v>64</v>
      </c>
      <c r="F119" s="6"/>
      <c r="G119" s="6">
        <f t="shared" si="19"/>
        <v>25.6</v>
      </c>
      <c r="H119" s="7">
        <v>82.12</v>
      </c>
      <c r="I119" s="6">
        <f t="shared" si="15"/>
        <v>24.636</v>
      </c>
      <c r="J119" s="7">
        <v>80.9</v>
      </c>
      <c r="K119" s="6">
        <f t="shared" si="16"/>
        <v>56.63</v>
      </c>
      <c r="L119" s="6">
        <f t="shared" si="17"/>
        <v>48.7596</v>
      </c>
      <c r="M119" s="6">
        <f t="shared" si="18"/>
        <v>74.3596</v>
      </c>
      <c r="N119" s="6">
        <v>4</v>
      </c>
      <c r="O119" s="8" t="s">
        <v>201</v>
      </c>
    </row>
    <row r="120" spans="1:15" s="9" customFormat="1" ht="14.25">
      <c r="A120" s="6" t="s">
        <v>236</v>
      </c>
      <c r="B120" s="6" t="s">
        <v>237</v>
      </c>
      <c r="C120" s="6" t="s">
        <v>227</v>
      </c>
      <c r="D120" s="6" t="s">
        <v>228</v>
      </c>
      <c r="E120" s="6">
        <v>67</v>
      </c>
      <c r="F120" s="6"/>
      <c r="G120" s="6">
        <f t="shared" si="19"/>
        <v>26.8</v>
      </c>
      <c r="H120" s="7">
        <v>78.12</v>
      </c>
      <c r="I120" s="6">
        <f t="shared" si="15"/>
        <v>23.436</v>
      </c>
      <c r="J120" s="7">
        <v>79.44</v>
      </c>
      <c r="K120" s="6">
        <f t="shared" si="16"/>
        <v>55.608</v>
      </c>
      <c r="L120" s="6">
        <f t="shared" si="17"/>
        <v>47.426399999999994</v>
      </c>
      <c r="M120" s="6">
        <f t="shared" si="18"/>
        <v>74.2264</v>
      </c>
      <c r="N120" s="6">
        <v>5</v>
      </c>
      <c r="O120" s="8" t="s">
        <v>201</v>
      </c>
    </row>
    <row r="121" spans="1:15" ht="14.25">
      <c r="A121" s="3" t="s">
        <v>238</v>
      </c>
      <c r="B121" s="3" t="s">
        <v>239</v>
      </c>
      <c r="C121" s="3" t="s">
        <v>227</v>
      </c>
      <c r="D121" s="3" t="s">
        <v>272</v>
      </c>
      <c r="E121" s="3">
        <v>65</v>
      </c>
      <c r="F121" s="3"/>
      <c r="G121" s="3">
        <f t="shared" si="19"/>
        <v>26</v>
      </c>
      <c r="H121" s="4">
        <v>81.3</v>
      </c>
      <c r="I121" s="3">
        <f t="shared" si="15"/>
        <v>24.389999999999997</v>
      </c>
      <c r="J121" s="4">
        <v>78.3</v>
      </c>
      <c r="K121" s="3">
        <f t="shared" si="16"/>
        <v>54.809999999999995</v>
      </c>
      <c r="L121" s="3">
        <f t="shared" si="17"/>
        <v>47.51999999999999</v>
      </c>
      <c r="M121" s="3">
        <f t="shared" si="18"/>
        <v>73.51999999999998</v>
      </c>
      <c r="N121" s="3">
        <v>6</v>
      </c>
      <c r="O121" s="5" t="s">
        <v>263</v>
      </c>
    </row>
    <row r="122" spans="1:15" ht="14.25">
      <c r="A122" s="3" t="s">
        <v>240</v>
      </c>
      <c r="B122" s="3" t="s">
        <v>241</v>
      </c>
      <c r="C122" s="3" t="s">
        <v>227</v>
      </c>
      <c r="D122" s="3" t="s">
        <v>272</v>
      </c>
      <c r="E122" s="3">
        <v>61</v>
      </c>
      <c r="F122" s="3"/>
      <c r="G122" s="3">
        <f t="shared" si="19"/>
        <v>24.400000000000002</v>
      </c>
      <c r="H122" s="4">
        <v>78.72</v>
      </c>
      <c r="I122" s="3">
        <f t="shared" si="15"/>
        <v>23.616</v>
      </c>
      <c r="J122" s="4">
        <v>83.02</v>
      </c>
      <c r="K122" s="3">
        <f t="shared" si="16"/>
        <v>58.11399999999999</v>
      </c>
      <c r="L122" s="3">
        <f t="shared" si="17"/>
        <v>49.03799999999999</v>
      </c>
      <c r="M122" s="3">
        <f t="shared" si="18"/>
        <v>73.43799999999999</v>
      </c>
      <c r="N122" s="3">
        <v>7</v>
      </c>
      <c r="O122" s="5" t="s">
        <v>263</v>
      </c>
    </row>
    <row r="123" spans="1:15" ht="14.25">
      <c r="A123" s="3" t="s">
        <v>242</v>
      </c>
      <c r="B123" s="3" t="s">
        <v>243</v>
      </c>
      <c r="C123" s="3" t="s">
        <v>227</v>
      </c>
      <c r="D123" s="3" t="s">
        <v>272</v>
      </c>
      <c r="E123" s="3">
        <v>72</v>
      </c>
      <c r="F123" s="3"/>
      <c r="G123" s="3">
        <f t="shared" si="19"/>
        <v>28.8</v>
      </c>
      <c r="H123" s="4">
        <v>76.7</v>
      </c>
      <c r="I123" s="3">
        <f t="shared" si="15"/>
        <v>23.01</v>
      </c>
      <c r="J123" s="4">
        <v>72.32</v>
      </c>
      <c r="K123" s="3">
        <f t="shared" si="16"/>
        <v>50.623999999999995</v>
      </c>
      <c r="L123" s="3">
        <f t="shared" si="17"/>
        <v>44.1804</v>
      </c>
      <c r="M123" s="3">
        <f t="shared" si="18"/>
        <v>72.9804</v>
      </c>
      <c r="N123" s="3">
        <v>8</v>
      </c>
      <c r="O123" s="5" t="s">
        <v>263</v>
      </c>
    </row>
    <row r="124" spans="1:15" ht="14.25">
      <c r="A124" s="3" t="s">
        <v>244</v>
      </c>
      <c r="B124" s="3" t="s">
        <v>245</v>
      </c>
      <c r="C124" s="3" t="s">
        <v>227</v>
      </c>
      <c r="D124" s="3" t="s">
        <v>272</v>
      </c>
      <c r="E124" s="3">
        <v>71</v>
      </c>
      <c r="F124" s="3"/>
      <c r="G124" s="3">
        <f t="shared" si="19"/>
        <v>28.400000000000002</v>
      </c>
      <c r="H124" s="4">
        <v>76.52</v>
      </c>
      <c r="I124" s="3">
        <f t="shared" si="15"/>
        <v>22.956</v>
      </c>
      <c r="J124" s="4">
        <v>71.76</v>
      </c>
      <c r="K124" s="3">
        <f t="shared" si="16"/>
        <v>50.232</v>
      </c>
      <c r="L124" s="3">
        <f t="shared" si="17"/>
        <v>43.9128</v>
      </c>
      <c r="M124" s="3">
        <f t="shared" si="18"/>
        <v>72.3128</v>
      </c>
      <c r="N124" s="3">
        <v>9</v>
      </c>
      <c r="O124" s="5" t="s">
        <v>263</v>
      </c>
    </row>
    <row r="125" spans="1:15" ht="14.25">
      <c r="A125" s="3" t="s">
        <v>246</v>
      </c>
      <c r="B125" s="3" t="s">
        <v>247</v>
      </c>
      <c r="C125" s="3" t="s">
        <v>227</v>
      </c>
      <c r="D125" s="3" t="s">
        <v>272</v>
      </c>
      <c r="E125" s="3">
        <v>67</v>
      </c>
      <c r="F125" s="3"/>
      <c r="G125" s="3">
        <f t="shared" si="19"/>
        <v>26.8</v>
      </c>
      <c r="H125" s="4">
        <v>79.24</v>
      </c>
      <c r="I125" s="3">
        <f t="shared" si="15"/>
        <v>23.772</v>
      </c>
      <c r="J125" s="4">
        <v>72.92</v>
      </c>
      <c r="K125" s="3">
        <f t="shared" si="16"/>
        <v>51.044</v>
      </c>
      <c r="L125" s="3">
        <f t="shared" si="17"/>
        <v>44.8896</v>
      </c>
      <c r="M125" s="3">
        <f t="shared" si="18"/>
        <v>71.6896</v>
      </c>
      <c r="N125" s="3">
        <v>10</v>
      </c>
      <c r="O125" s="5" t="s">
        <v>263</v>
      </c>
    </row>
    <row r="126" spans="1:15" ht="14.25">
      <c r="A126" s="3" t="s">
        <v>248</v>
      </c>
      <c r="B126" s="3" t="s">
        <v>249</v>
      </c>
      <c r="C126" s="3" t="s">
        <v>227</v>
      </c>
      <c r="D126" s="3" t="s">
        <v>272</v>
      </c>
      <c r="E126" s="3">
        <v>62</v>
      </c>
      <c r="F126" s="3"/>
      <c r="G126" s="3">
        <f t="shared" si="19"/>
        <v>24.8</v>
      </c>
      <c r="H126" s="4">
        <v>78.4</v>
      </c>
      <c r="I126" s="3">
        <f t="shared" si="15"/>
        <v>23.52</v>
      </c>
      <c r="J126" s="4">
        <v>75.36</v>
      </c>
      <c r="K126" s="3">
        <f t="shared" si="16"/>
        <v>52.751999999999995</v>
      </c>
      <c r="L126" s="3">
        <f t="shared" si="17"/>
        <v>45.76319999999999</v>
      </c>
      <c r="M126" s="3">
        <f t="shared" si="18"/>
        <v>70.5632</v>
      </c>
      <c r="N126" s="3">
        <v>11</v>
      </c>
      <c r="O126" s="5" t="s">
        <v>263</v>
      </c>
    </row>
    <row r="127" spans="1:15" ht="14.25">
      <c r="A127" s="3" t="s">
        <v>250</v>
      </c>
      <c r="B127" s="3" t="s">
        <v>251</v>
      </c>
      <c r="C127" s="3" t="s">
        <v>227</v>
      </c>
      <c r="D127" s="3" t="s">
        <v>272</v>
      </c>
      <c r="E127" s="3">
        <v>58</v>
      </c>
      <c r="F127" s="3"/>
      <c r="G127" s="3">
        <f t="shared" si="19"/>
        <v>23.200000000000003</v>
      </c>
      <c r="H127" s="4">
        <v>78.46</v>
      </c>
      <c r="I127" s="3">
        <f t="shared" si="15"/>
        <v>23.537999999999997</v>
      </c>
      <c r="J127" s="4">
        <v>76.12</v>
      </c>
      <c r="K127" s="3">
        <f t="shared" si="16"/>
        <v>53.284</v>
      </c>
      <c r="L127" s="3">
        <f t="shared" si="17"/>
        <v>46.0932</v>
      </c>
      <c r="M127" s="3">
        <f t="shared" si="18"/>
        <v>69.29320000000001</v>
      </c>
      <c r="N127" s="3">
        <v>12</v>
      </c>
      <c r="O127" s="5" t="s">
        <v>263</v>
      </c>
    </row>
    <row r="128" spans="1:15" ht="14.25">
      <c r="A128" s="3" t="s">
        <v>252</v>
      </c>
      <c r="B128" s="3" t="s">
        <v>253</v>
      </c>
      <c r="C128" s="3" t="s">
        <v>227</v>
      </c>
      <c r="D128" s="3" t="s">
        <v>272</v>
      </c>
      <c r="E128" s="3">
        <v>56</v>
      </c>
      <c r="F128" s="3"/>
      <c r="G128" s="3">
        <f t="shared" si="19"/>
        <v>22.400000000000002</v>
      </c>
      <c r="H128" s="4">
        <v>77.06</v>
      </c>
      <c r="I128" s="3">
        <f t="shared" si="15"/>
        <v>23.118</v>
      </c>
      <c r="J128" s="4">
        <v>77.82</v>
      </c>
      <c r="K128" s="3">
        <f t="shared" si="16"/>
        <v>54.47399999999999</v>
      </c>
      <c r="L128" s="3">
        <f t="shared" si="17"/>
        <v>46.55519999999999</v>
      </c>
      <c r="M128" s="3">
        <f t="shared" si="18"/>
        <v>68.95519999999999</v>
      </c>
      <c r="N128" s="3">
        <v>13</v>
      </c>
      <c r="O128" s="5" t="s">
        <v>263</v>
      </c>
    </row>
    <row r="129" spans="1:15" ht="14.25">
      <c r="A129" s="3" t="s">
        <v>254</v>
      </c>
      <c r="B129" s="3" t="s">
        <v>255</v>
      </c>
      <c r="C129" s="3" t="s">
        <v>227</v>
      </c>
      <c r="D129" s="3" t="s">
        <v>272</v>
      </c>
      <c r="E129" s="3">
        <v>61</v>
      </c>
      <c r="F129" s="3"/>
      <c r="G129" s="3">
        <f t="shared" si="19"/>
        <v>24.400000000000002</v>
      </c>
      <c r="H129" s="4">
        <v>75.66</v>
      </c>
      <c r="I129" s="3">
        <f t="shared" si="15"/>
        <v>22.697999999999997</v>
      </c>
      <c r="J129" s="4">
        <v>71.7</v>
      </c>
      <c r="K129" s="3">
        <f t="shared" si="16"/>
        <v>50.19</v>
      </c>
      <c r="L129" s="3">
        <f t="shared" si="17"/>
        <v>43.73279999999999</v>
      </c>
      <c r="M129" s="3">
        <f t="shared" si="18"/>
        <v>68.13279999999999</v>
      </c>
      <c r="N129" s="3">
        <v>14</v>
      </c>
      <c r="O129" s="5" t="s">
        <v>263</v>
      </c>
    </row>
    <row r="130" spans="1:15" ht="14.25">
      <c r="A130" s="3" t="s">
        <v>256</v>
      </c>
      <c r="B130" s="3" t="s">
        <v>257</v>
      </c>
      <c r="C130" s="3" t="s">
        <v>227</v>
      </c>
      <c r="D130" s="3" t="s">
        <v>272</v>
      </c>
      <c r="E130" s="3">
        <v>56</v>
      </c>
      <c r="F130" s="3"/>
      <c r="G130" s="3">
        <f t="shared" si="19"/>
        <v>22.400000000000002</v>
      </c>
      <c r="H130" s="4">
        <v>78.88</v>
      </c>
      <c r="I130" s="3">
        <f t="shared" si="15"/>
        <v>23.663999999999998</v>
      </c>
      <c r="J130" s="4">
        <v>74.5</v>
      </c>
      <c r="K130" s="3">
        <f t="shared" si="16"/>
        <v>52.15</v>
      </c>
      <c r="L130" s="3">
        <f t="shared" si="17"/>
        <v>45.48839999999999</v>
      </c>
      <c r="M130" s="3">
        <f t="shared" si="18"/>
        <v>67.88839999999999</v>
      </c>
      <c r="N130" s="3">
        <v>15</v>
      </c>
      <c r="O130" s="5" t="s">
        <v>263</v>
      </c>
    </row>
  </sheetData>
  <mergeCells count="1">
    <mergeCell ref="A1:O1"/>
  </mergeCells>
  <printOptions/>
  <pageMargins left="0.7874015748031497" right="0.31496062992125984" top="0.9448818897637796" bottom="0.708661417322834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李尹诺</dc:creator>
  <cp:keywords/>
  <dc:description/>
  <cp:lastModifiedBy>人社局公文专号</cp:lastModifiedBy>
  <cp:lastPrinted>2016-07-25T02:49:09Z</cp:lastPrinted>
  <dcterms:created xsi:type="dcterms:W3CDTF">2016-07-23T10:50:19Z</dcterms:created>
  <dcterms:modified xsi:type="dcterms:W3CDTF">2016-07-25T06:26:27Z</dcterms:modified>
  <cp:category/>
  <cp:version/>
  <cp:contentType/>
  <cp:contentStatus/>
</cp:coreProperties>
</file>