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<sst xmlns="http://schemas.openxmlformats.org/spreadsheetml/2006/main" count="48" uniqueCount="48">
  <si>
    <t>科目</t>
  </si>
  <si>
    <t>编制数</t>
  </si>
  <si>
    <t>现有教职工数</t>
  </si>
  <si>
    <t>2016年人才引进</t>
  </si>
  <si>
    <t>2016年社会招聘计划</t>
  </si>
  <si>
    <t>空编数</t>
  </si>
  <si>
    <t>小计</t>
  </si>
  <si>
    <t>教师选调数</t>
  </si>
  <si>
    <t>工勤人员选调数</t>
  </si>
  <si>
    <r>
      <t>备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注</t>
    </r>
  </si>
  <si>
    <r>
      <t xml:space="preserve">       </t>
    </r>
    <r>
      <rPr>
        <sz val="14"/>
        <rFont val="宋体"/>
        <family val="0"/>
      </rPr>
      <t xml:space="preserve">                     学校</t>
    </r>
  </si>
  <si>
    <t>语文</t>
  </si>
  <si>
    <t>数学</t>
  </si>
  <si>
    <t>英语</t>
  </si>
  <si>
    <t>地理</t>
  </si>
  <si>
    <t>体育</t>
  </si>
  <si>
    <t>舞蹈</t>
  </si>
  <si>
    <t>信息技术</t>
  </si>
  <si>
    <t>生物</t>
  </si>
  <si>
    <t>物理</t>
  </si>
  <si>
    <t>科学</t>
  </si>
  <si>
    <t>幼儿教师</t>
  </si>
  <si>
    <t>炊事员</t>
  </si>
  <si>
    <t>水电工</t>
  </si>
  <si>
    <t>宿管</t>
  </si>
  <si>
    <t>门卫</t>
  </si>
  <si>
    <t>校医</t>
  </si>
  <si>
    <t>财务</t>
  </si>
  <si>
    <t>市一中</t>
  </si>
  <si>
    <t>市四中</t>
  </si>
  <si>
    <t>市进校</t>
  </si>
  <si>
    <t>市民中</t>
  </si>
  <si>
    <t>市职中</t>
  </si>
  <si>
    <t>中学合计</t>
  </si>
  <si>
    <t>市一小</t>
  </si>
  <si>
    <t>市二小</t>
  </si>
  <si>
    <t>市三小</t>
  </si>
  <si>
    <t>市四小</t>
  </si>
  <si>
    <t>世纪金源小学</t>
  </si>
  <si>
    <t>小学合计</t>
  </si>
  <si>
    <t>市江北幼儿园</t>
  </si>
  <si>
    <t>市幼</t>
  </si>
  <si>
    <t>市民幼</t>
  </si>
  <si>
    <t>幼儿园合计</t>
  </si>
  <si>
    <t>合计</t>
  </si>
  <si>
    <t>备注：小学语文5名：其中3名限严重超编学校报考（嘎栋小学、基诺小学、大渡岗小学、勐养小学）；小学数学6名：其中4名限严重超编学校报考（嘎栋小学、基诺小学、大渡岗小学、勐养小学）；小学体育2名：其中1名限严重超编学校报考（嘎栋小学、基诺小学、大渡岗小学、勐养小学）；炊事员13名：其中8名限严重超编学校报考（嘎栋小学、基诺小学、大渡岗小学、勐养小学）；门卫5名：其中3名限严重超编学校报考（嘎栋小学、基诺小学、大渡岗小学、勐养小学）。</t>
  </si>
  <si>
    <t>填表单位: 景洪市教育局                                 填表人: 朱勤                             填表日期:2016年 8 月 12 日</t>
  </si>
  <si>
    <t>景洪市教育局2016年城区中小学、幼儿园选调教师、校医及工勤岗位人员计划表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</si>
</sst>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color indexed="10"/>
      <name val="宋体"/>
      <family val="0"/>
    </font>
    <font>
      <sz val="12"/>
      <color indexed="1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16" fillId="4" borderId="7" applyNumberFormat="0" applyAlignment="0" applyProtection="0"/>
    <xf numFmtId="0" fontId="21" fillId="7" borderId="4" applyNumberFormat="0" applyAlignment="0" applyProtection="0"/>
    <xf numFmtId="0" fontId="20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361950</xdr:rowOff>
    </xdr:from>
    <xdr:to>
      <xdr:col>1</xdr:col>
      <xdr:colOff>0</xdr:colOff>
      <xdr:row>4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762000"/>
          <a:ext cx="14668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pane xSplit="1" ySplit="4" topLeftCell="G1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6" sqref="Q16"/>
    </sheetView>
  </sheetViews>
  <sheetFormatPr defaultColWidth="9.00390625" defaultRowHeight="14.25"/>
  <cols>
    <col min="1" max="1" width="19.25390625" style="0" customWidth="1"/>
    <col min="2" max="2" width="7.375" style="5" customWidth="1"/>
    <col min="3" max="3" width="7.625" style="5" customWidth="1"/>
    <col min="4" max="4" width="8.25390625" style="5" customWidth="1"/>
    <col min="5" max="5" width="8.125" style="5" customWidth="1"/>
    <col min="6" max="6" width="8.75390625" style="5" customWidth="1"/>
    <col min="7" max="7" width="8.75390625" style="0" customWidth="1"/>
    <col min="8" max="17" width="4.625" style="0" customWidth="1"/>
    <col min="18" max="18" width="5.25390625" style="0" customWidth="1"/>
    <col min="19" max="19" width="4.625" style="0" customWidth="1"/>
    <col min="20" max="24" width="5.125" style="0" customWidth="1"/>
    <col min="25" max="25" width="8.625" style="5" customWidth="1"/>
  </cols>
  <sheetData>
    <row r="1" spans="1:25" ht="31.5" customHeight="1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1:25" ht="28.5" customHeight="1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</row>
    <row r="3" spans="1:25" ht="30.75" customHeight="1">
      <c r="A3" s="7" t="s">
        <v>0</v>
      </c>
      <c r="B3" s="32" t="s">
        <v>1</v>
      </c>
      <c r="C3" s="30" t="s">
        <v>2</v>
      </c>
      <c r="D3" s="30" t="s">
        <v>3</v>
      </c>
      <c r="E3" s="30" t="s">
        <v>4</v>
      </c>
      <c r="F3" s="32" t="s">
        <v>5</v>
      </c>
      <c r="G3" s="33" t="s">
        <v>6</v>
      </c>
      <c r="H3" s="37" t="s">
        <v>7</v>
      </c>
      <c r="I3" s="37"/>
      <c r="J3" s="37"/>
      <c r="K3" s="37"/>
      <c r="L3" s="37"/>
      <c r="M3" s="37"/>
      <c r="N3" s="37"/>
      <c r="O3" s="37"/>
      <c r="P3" s="37"/>
      <c r="Q3" s="37"/>
      <c r="R3" s="38"/>
      <c r="S3" s="33" t="s">
        <v>8</v>
      </c>
      <c r="T3" s="33"/>
      <c r="U3" s="33"/>
      <c r="V3" s="33"/>
      <c r="W3" s="33"/>
      <c r="X3" s="33"/>
      <c r="Y3" s="39" t="s">
        <v>9</v>
      </c>
    </row>
    <row r="4" spans="1:25" ht="44.25" customHeight="1">
      <c r="A4" s="8" t="s">
        <v>10</v>
      </c>
      <c r="B4" s="32"/>
      <c r="C4" s="31"/>
      <c r="D4" s="31"/>
      <c r="E4" s="31"/>
      <c r="F4" s="32"/>
      <c r="G4" s="33"/>
      <c r="H4" s="9" t="s">
        <v>11</v>
      </c>
      <c r="I4" s="23" t="s">
        <v>12</v>
      </c>
      <c r="J4" s="23" t="s">
        <v>13</v>
      </c>
      <c r="K4" s="23" t="s">
        <v>14</v>
      </c>
      <c r="L4" s="23" t="s">
        <v>15</v>
      </c>
      <c r="M4" s="23" t="s">
        <v>16</v>
      </c>
      <c r="N4" s="23" t="s">
        <v>17</v>
      </c>
      <c r="O4" s="23" t="s">
        <v>18</v>
      </c>
      <c r="P4" s="23" t="s">
        <v>19</v>
      </c>
      <c r="Q4" s="23" t="s">
        <v>20</v>
      </c>
      <c r="R4" s="23" t="s">
        <v>21</v>
      </c>
      <c r="S4" s="23" t="s">
        <v>22</v>
      </c>
      <c r="T4" s="23" t="s">
        <v>23</v>
      </c>
      <c r="U4" s="23" t="s">
        <v>24</v>
      </c>
      <c r="V4" s="23" t="s">
        <v>25</v>
      </c>
      <c r="W4" s="23" t="s">
        <v>26</v>
      </c>
      <c r="X4" s="23" t="s">
        <v>27</v>
      </c>
      <c r="Y4" s="40"/>
    </row>
    <row r="5" spans="1:25" s="1" customFormat="1" ht="27" customHeight="1">
      <c r="A5" s="10" t="s">
        <v>28</v>
      </c>
      <c r="B5" s="11">
        <v>223</v>
      </c>
      <c r="C5" s="12">
        <v>209</v>
      </c>
      <c r="D5" s="12">
        <v>7</v>
      </c>
      <c r="E5" s="12">
        <v>1</v>
      </c>
      <c r="F5" s="11">
        <f>SUM(B5-C5-D5-E5)</f>
        <v>6</v>
      </c>
      <c r="G5" s="11">
        <f>SUM(H5:X5)</f>
        <v>6</v>
      </c>
      <c r="H5" s="11"/>
      <c r="I5" s="11"/>
      <c r="J5" s="11">
        <v>1</v>
      </c>
      <c r="K5" s="11">
        <v>1</v>
      </c>
      <c r="L5" s="11">
        <v>1</v>
      </c>
      <c r="M5" s="11"/>
      <c r="N5" s="11"/>
      <c r="O5" s="11"/>
      <c r="P5" s="24">
        <v>1</v>
      </c>
      <c r="Q5" s="11"/>
      <c r="R5" s="11"/>
      <c r="S5" s="26">
        <v>1</v>
      </c>
      <c r="T5" s="12"/>
      <c r="U5" s="26">
        <v>1</v>
      </c>
      <c r="V5" s="12"/>
      <c r="W5" s="12"/>
      <c r="X5" s="12"/>
      <c r="Y5" s="28"/>
    </row>
    <row r="6" spans="1:25" s="1" customFormat="1" ht="27" customHeight="1">
      <c r="A6" s="10" t="s">
        <v>29</v>
      </c>
      <c r="B6" s="11">
        <v>280</v>
      </c>
      <c r="C6" s="12">
        <v>267</v>
      </c>
      <c r="D6" s="12">
        <v>6</v>
      </c>
      <c r="E6" s="12">
        <v>1</v>
      </c>
      <c r="F6" s="11">
        <f aca="true" t="shared" si="0" ref="F6:F20">SUM(B6-C6-D6-E6)</f>
        <v>6</v>
      </c>
      <c r="G6" s="11">
        <f aca="true" t="shared" si="1" ref="G6:G20">SUM(H6:X6)</f>
        <v>6</v>
      </c>
      <c r="H6" s="11">
        <v>1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27">
        <v>4</v>
      </c>
      <c r="T6" s="12"/>
      <c r="U6" s="12"/>
      <c r="V6" s="12">
        <v>1</v>
      </c>
      <c r="W6" s="12"/>
      <c r="X6" s="12"/>
      <c r="Y6" s="28"/>
    </row>
    <row r="7" spans="1:25" s="2" customFormat="1" ht="27" customHeight="1">
      <c r="A7" s="13" t="s">
        <v>30</v>
      </c>
      <c r="B7" s="14">
        <v>33</v>
      </c>
      <c r="C7" s="15">
        <v>27</v>
      </c>
      <c r="D7" s="15"/>
      <c r="E7" s="15"/>
      <c r="F7" s="11">
        <f t="shared" si="0"/>
        <v>6</v>
      </c>
      <c r="G7" s="11">
        <f t="shared" si="1"/>
        <v>3</v>
      </c>
      <c r="H7" s="14"/>
      <c r="I7" s="14">
        <v>1</v>
      </c>
      <c r="J7" s="14"/>
      <c r="K7" s="14">
        <v>1</v>
      </c>
      <c r="L7" s="14"/>
      <c r="M7" s="14"/>
      <c r="N7" s="14"/>
      <c r="O7" s="14">
        <v>1</v>
      </c>
      <c r="P7" s="14"/>
      <c r="Q7" s="25"/>
      <c r="R7" s="14"/>
      <c r="S7" s="15"/>
      <c r="T7" s="15"/>
      <c r="U7" s="15"/>
      <c r="V7" s="15"/>
      <c r="W7" s="15"/>
      <c r="X7" s="15"/>
      <c r="Y7" s="28"/>
    </row>
    <row r="8" spans="1:25" s="3" customFormat="1" ht="27" customHeight="1">
      <c r="A8" s="10" t="s">
        <v>31</v>
      </c>
      <c r="B8" s="11">
        <v>123</v>
      </c>
      <c r="C8" s="12">
        <v>116</v>
      </c>
      <c r="D8" s="12">
        <v>5</v>
      </c>
      <c r="E8" s="12"/>
      <c r="F8" s="11">
        <f t="shared" si="0"/>
        <v>2</v>
      </c>
      <c r="G8" s="11">
        <f t="shared" si="1"/>
        <v>3</v>
      </c>
      <c r="H8" s="11">
        <v>1</v>
      </c>
      <c r="I8" s="11">
        <v>1</v>
      </c>
      <c r="J8" s="11"/>
      <c r="K8" s="11"/>
      <c r="L8" s="11"/>
      <c r="M8" s="11"/>
      <c r="N8" s="11"/>
      <c r="O8" s="11"/>
      <c r="P8" s="11"/>
      <c r="Q8" s="11"/>
      <c r="R8" s="11"/>
      <c r="S8" s="12">
        <v>1</v>
      </c>
      <c r="T8" s="12"/>
      <c r="U8" s="12"/>
      <c r="V8" s="12"/>
      <c r="W8" s="12"/>
      <c r="X8" s="12"/>
      <c r="Y8" s="28"/>
    </row>
    <row r="9" spans="1:25" s="3" customFormat="1" ht="27" customHeight="1">
      <c r="A9" s="10" t="s">
        <v>32</v>
      </c>
      <c r="B9" s="11">
        <v>250</v>
      </c>
      <c r="C9" s="12">
        <v>237</v>
      </c>
      <c r="D9" s="12">
        <v>15</v>
      </c>
      <c r="E9" s="12"/>
      <c r="F9" s="11">
        <f t="shared" si="0"/>
        <v>-2</v>
      </c>
      <c r="G9" s="11">
        <f t="shared" si="1"/>
        <v>1</v>
      </c>
      <c r="H9" s="11"/>
      <c r="I9" s="11"/>
      <c r="J9" s="25"/>
      <c r="K9" s="11"/>
      <c r="L9" s="11"/>
      <c r="M9" s="11"/>
      <c r="N9" s="11"/>
      <c r="O9" s="11"/>
      <c r="P9" s="11">
        <v>1</v>
      </c>
      <c r="Q9" s="11"/>
      <c r="R9" s="11"/>
      <c r="S9" s="12"/>
      <c r="T9" s="12"/>
      <c r="U9" s="12"/>
      <c r="V9" s="12"/>
      <c r="W9" s="12"/>
      <c r="X9" s="12"/>
      <c r="Y9" s="28"/>
    </row>
    <row r="10" spans="1:25" s="4" customFormat="1" ht="27" customHeight="1">
      <c r="A10" s="16" t="s">
        <v>33</v>
      </c>
      <c r="B10" s="17">
        <f>SUM(B5:B9)</f>
        <v>909</v>
      </c>
      <c r="C10" s="17">
        <f aca="true" t="shared" si="2" ref="C10:X10">SUM(C5:C9)</f>
        <v>856</v>
      </c>
      <c r="D10" s="17">
        <f t="shared" si="2"/>
        <v>33</v>
      </c>
      <c r="E10" s="17">
        <f t="shared" si="2"/>
        <v>2</v>
      </c>
      <c r="F10" s="17">
        <f t="shared" si="0"/>
        <v>18</v>
      </c>
      <c r="G10" s="17">
        <f t="shared" si="1"/>
        <v>19</v>
      </c>
      <c r="H10" s="17">
        <f t="shared" si="2"/>
        <v>2</v>
      </c>
      <c r="I10" s="17">
        <f t="shared" si="2"/>
        <v>2</v>
      </c>
      <c r="J10" s="17">
        <f t="shared" si="2"/>
        <v>1</v>
      </c>
      <c r="K10" s="17">
        <f t="shared" si="2"/>
        <v>2</v>
      </c>
      <c r="L10" s="17">
        <f t="shared" si="2"/>
        <v>1</v>
      </c>
      <c r="M10" s="17">
        <f t="shared" si="2"/>
        <v>0</v>
      </c>
      <c r="N10" s="17">
        <f t="shared" si="2"/>
        <v>0</v>
      </c>
      <c r="O10" s="17">
        <f t="shared" si="2"/>
        <v>1</v>
      </c>
      <c r="P10" s="17">
        <f t="shared" si="2"/>
        <v>2</v>
      </c>
      <c r="Q10" s="17">
        <f t="shared" si="2"/>
        <v>0</v>
      </c>
      <c r="R10" s="17">
        <f t="shared" si="2"/>
        <v>0</v>
      </c>
      <c r="S10" s="17">
        <f t="shared" si="2"/>
        <v>6</v>
      </c>
      <c r="T10" s="17">
        <f t="shared" si="2"/>
        <v>0</v>
      </c>
      <c r="U10" s="17">
        <f t="shared" si="2"/>
        <v>1</v>
      </c>
      <c r="V10" s="17">
        <f t="shared" si="2"/>
        <v>1</v>
      </c>
      <c r="W10" s="17">
        <f t="shared" si="2"/>
        <v>0</v>
      </c>
      <c r="X10" s="17">
        <f t="shared" si="2"/>
        <v>0</v>
      </c>
      <c r="Y10" s="28"/>
    </row>
    <row r="11" spans="1:25" ht="27" customHeight="1">
      <c r="A11" s="13" t="s">
        <v>34</v>
      </c>
      <c r="B11" s="18">
        <v>163</v>
      </c>
      <c r="C11" s="19">
        <v>157</v>
      </c>
      <c r="D11" s="19">
        <v>4</v>
      </c>
      <c r="E11" s="19">
        <v>1</v>
      </c>
      <c r="F11" s="11">
        <f t="shared" si="0"/>
        <v>1</v>
      </c>
      <c r="G11" s="11">
        <f t="shared" si="1"/>
        <v>1</v>
      </c>
      <c r="H11" s="14">
        <v>1</v>
      </c>
      <c r="I11" s="14"/>
      <c r="J11" s="14"/>
      <c r="K11" s="14"/>
      <c r="L11" s="14"/>
      <c r="M11" s="14"/>
      <c r="N11" s="14"/>
      <c r="O11" s="14"/>
      <c r="P11" s="14"/>
      <c r="Q11" s="18"/>
      <c r="R11" s="18"/>
      <c r="S11" s="18"/>
      <c r="T11" s="18"/>
      <c r="U11" s="18"/>
      <c r="V11" s="18"/>
      <c r="W11" s="18"/>
      <c r="X11" s="18"/>
      <c r="Y11" s="28"/>
    </row>
    <row r="12" spans="1:25" ht="27" customHeight="1">
      <c r="A12" s="13" t="s">
        <v>35</v>
      </c>
      <c r="B12" s="18">
        <v>80</v>
      </c>
      <c r="C12" s="18">
        <v>71</v>
      </c>
      <c r="D12" s="18">
        <v>5</v>
      </c>
      <c r="E12" s="18"/>
      <c r="F12" s="11">
        <f t="shared" si="0"/>
        <v>4</v>
      </c>
      <c r="G12" s="11">
        <f t="shared" si="1"/>
        <v>4</v>
      </c>
      <c r="H12" s="14">
        <v>1</v>
      </c>
      <c r="I12" s="14">
        <v>2</v>
      </c>
      <c r="J12" s="14"/>
      <c r="K12" s="14"/>
      <c r="L12" s="14">
        <v>1</v>
      </c>
      <c r="M12" s="14"/>
      <c r="N12" s="14"/>
      <c r="O12" s="14"/>
      <c r="P12" s="14"/>
      <c r="Q12" s="18"/>
      <c r="R12" s="18"/>
      <c r="S12" s="18"/>
      <c r="T12" s="18"/>
      <c r="U12" s="18"/>
      <c r="V12" s="18"/>
      <c r="W12" s="18"/>
      <c r="X12" s="18"/>
      <c r="Y12" s="28"/>
    </row>
    <row r="13" spans="1:25" s="1" customFormat="1" ht="27" customHeight="1">
      <c r="A13" s="10" t="s">
        <v>36</v>
      </c>
      <c r="B13" s="11">
        <v>118</v>
      </c>
      <c r="C13" s="12">
        <v>123</v>
      </c>
      <c r="D13" s="12"/>
      <c r="E13" s="12">
        <v>1</v>
      </c>
      <c r="F13" s="11">
        <f t="shared" si="0"/>
        <v>-6</v>
      </c>
      <c r="G13" s="11">
        <f t="shared" si="1"/>
        <v>2</v>
      </c>
      <c r="H13" s="11"/>
      <c r="I13" s="11"/>
      <c r="J13" s="11"/>
      <c r="K13" s="11"/>
      <c r="L13" s="11"/>
      <c r="M13" s="11"/>
      <c r="N13" s="11"/>
      <c r="O13" s="11"/>
      <c r="P13" s="11"/>
      <c r="Q13" s="11">
        <v>1</v>
      </c>
      <c r="R13" s="11"/>
      <c r="S13" s="11">
        <v>1</v>
      </c>
      <c r="T13" s="11"/>
      <c r="U13" s="11"/>
      <c r="V13" s="11"/>
      <c r="W13" s="11"/>
      <c r="X13" s="11"/>
      <c r="Y13" s="28"/>
    </row>
    <row r="14" spans="1:25" s="2" customFormat="1" ht="27" customHeight="1">
      <c r="A14" s="13" t="s">
        <v>37</v>
      </c>
      <c r="B14" s="14">
        <v>55</v>
      </c>
      <c r="C14" s="15">
        <v>60</v>
      </c>
      <c r="D14" s="15">
        <v>11</v>
      </c>
      <c r="E14" s="15">
        <v>1</v>
      </c>
      <c r="F14" s="11">
        <f t="shared" si="0"/>
        <v>-17</v>
      </c>
      <c r="G14" s="11">
        <f t="shared" si="1"/>
        <v>5</v>
      </c>
      <c r="H14" s="14">
        <v>1</v>
      </c>
      <c r="I14" s="14">
        <v>2</v>
      </c>
      <c r="J14" s="14"/>
      <c r="K14" s="14"/>
      <c r="L14" s="14">
        <v>1</v>
      </c>
      <c r="M14" s="14"/>
      <c r="N14" s="14"/>
      <c r="O14" s="14"/>
      <c r="P14" s="14"/>
      <c r="Q14" s="14">
        <v>1</v>
      </c>
      <c r="R14" s="14"/>
      <c r="S14" s="14"/>
      <c r="T14" s="14"/>
      <c r="U14" s="14"/>
      <c r="V14" s="14"/>
      <c r="W14" s="14"/>
      <c r="X14" s="14"/>
      <c r="Y14" s="28"/>
    </row>
    <row r="15" spans="1:25" s="5" customFormat="1" ht="27" customHeight="1">
      <c r="A15" s="13" t="s">
        <v>38</v>
      </c>
      <c r="B15" s="18">
        <v>79</v>
      </c>
      <c r="C15" s="19">
        <v>73</v>
      </c>
      <c r="D15" s="19">
        <v>6</v>
      </c>
      <c r="E15" s="19"/>
      <c r="F15" s="11">
        <f t="shared" si="0"/>
        <v>0</v>
      </c>
      <c r="G15" s="11">
        <f t="shared" si="1"/>
        <v>7</v>
      </c>
      <c r="H15" s="14">
        <v>2</v>
      </c>
      <c r="I15" s="14">
        <v>2</v>
      </c>
      <c r="J15" s="14">
        <v>1</v>
      </c>
      <c r="K15" s="14"/>
      <c r="L15" s="14"/>
      <c r="M15" s="14"/>
      <c r="N15" s="14"/>
      <c r="O15" s="14"/>
      <c r="P15" s="14"/>
      <c r="Q15" s="18"/>
      <c r="R15" s="18"/>
      <c r="S15" s="18"/>
      <c r="T15" s="18"/>
      <c r="U15" s="18"/>
      <c r="V15" s="18">
        <v>2</v>
      </c>
      <c r="W15" s="18"/>
      <c r="X15" s="18"/>
      <c r="Y15" s="28"/>
    </row>
    <row r="16" spans="1:25" s="4" customFormat="1" ht="27" customHeight="1">
      <c r="A16" s="16" t="s">
        <v>39</v>
      </c>
      <c r="B16" s="17">
        <f>SUM(B11:B15)</f>
        <v>495</v>
      </c>
      <c r="C16" s="17">
        <f aca="true" t="shared" si="3" ref="C16:X16">SUM(C11:C15)</f>
        <v>484</v>
      </c>
      <c r="D16" s="17">
        <f t="shared" si="3"/>
        <v>26</v>
      </c>
      <c r="E16" s="17">
        <f t="shared" si="3"/>
        <v>3</v>
      </c>
      <c r="F16" s="11">
        <f t="shared" si="0"/>
        <v>-18</v>
      </c>
      <c r="G16" s="17">
        <f t="shared" si="1"/>
        <v>19</v>
      </c>
      <c r="H16" s="17">
        <f t="shared" si="3"/>
        <v>5</v>
      </c>
      <c r="I16" s="17">
        <f t="shared" si="3"/>
        <v>6</v>
      </c>
      <c r="J16" s="17">
        <f t="shared" si="3"/>
        <v>1</v>
      </c>
      <c r="K16" s="17">
        <f t="shared" si="3"/>
        <v>0</v>
      </c>
      <c r="L16" s="17">
        <f t="shared" si="3"/>
        <v>2</v>
      </c>
      <c r="M16" s="17">
        <f t="shared" si="3"/>
        <v>0</v>
      </c>
      <c r="N16" s="17">
        <f t="shared" si="3"/>
        <v>0</v>
      </c>
      <c r="O16" s="17">
        <f t="shared" si="3"/>
        <v>0</v>
      </c>
      <c r="P16" s="17">
        <f t="shared" si="3"/>
        <v>0</v>
      </c>
      <c r="Q16" s="17">
        <f t="shared" si="3"/>
        <v>2</v>
      </c>
      <c r="R16" s="17">
        <f t="shared" si="3"/>
        <v>0</v>
      </c>
      <c r="S16" s="17">
        <f t="shared" si="3"/>
        <v>1</v>
      </c>
      <c r="T16" s="17">
        <f t="shared" si="3"/>
        <v>0</v>
      </c>
      <c r="U16" s="17">
        <f t="shared" si="3"/>
        <v>0</v>
      </c>
      <c r="V16" s="17">
        <f t="shared" si="3"/>
        <v>2</v>
      </c>
      <c r="W16" s="17">
        <f t="shared" si="3"/>
        <v>0</v>
      </c>
      <c r="X16" s="17">
        <f t="shared" si="3"/>
        <v>0</v>
      </c>
      <c r="Y16" s="28"/>
    </row>
    <row r="17" spans="1:25" ht="27" customHeight="1">
      <c r="A17" s="13" t="s">
        <v>40</v>
      </c>
      <c r="B17" s="18">
        <v>39</v>
      </c>
      <c r="C17" s="19">
        <v>29</v>
      </c>
      <c r="D17" s="19">
        <v>6</v>
      </c>
      <c r="E17" s="19"/>
      <c r="F17" s="11">
        <f t="shared" si="0"/>
        <v>4</v>
      </c>
      <c r="G17" s="11">
        <f t="shared" si="1"/>
        <v>4</v>
      </c>
      <c r="H17" s="14"/>
      <c r="I17" s="14"/>
      <c r="J17" s="14"/>
      <c r="K17" s="14"/>
      <c r="L17" s="14"/>
      <c r="M17" s="14"/>
      <c r="N17" s="14"/>
      <c r="O17" s="14"/>
      <c r="P17" s="14"/>
      <c r="Q17" s="18"/>
      <c r="R17" s="18"/>
      <c r="S17" s="18">
        <v>3</v>
      </c>
      <c r="T17" s="18">
        <v>1</v>
      </c>
      <c r="U17" s="18"/>
      <c r="V17" s="18"/>
      <c r="W17" s="18"/>
      <c r="X17" s="18"/>
      <c r="Y17" s="28"/>
    </row>
    <row r="18" spans="1:25" s="5" customFormat="1" ht="27" customHeight="1">
      <c r="A18" s="13" t="s">
        <v>41</v>
      </c>
      <c r="B18" s="18">
        <v>101</v>
      </c>
      <c r="C18" s="19">
        <v>92</v>
      </c>
      <c r="D18" s="19">
        <v>6</v>
      </c>
      <c r="E18" s="19"/>
      <c r="F18" s="11">
        <f t="shared" si="0"/>
        <v>3</v>
      </c>
      <c r="G18" s="11">
        <f t="shared" si="1"/>
        <v>5</v>
      </c>
      <c r="H18" s="14"/>
      <c r="I18" s="14"/>
      <c r="J18" s="14"/>
      <c r="K18" s="14"/>
      <c r="L18" s="14"/>
      <c r="M18" s="14"/>
      <c r="N18" s="14"/>
      <c r="O18" s="14"/>
      <c r="P18" s="14"/>
      <c r="Q18" s="18"/>
      <c r="R18" s="18">
        <v>2</v>
      </c>
      <c r="S18" s="18">
        <v>3</v>
      </c>
      <c r="T18" s="18"/>
      <c r="U18" s="18"/>
      <c r="V18" s="18"/>
      <c r="W18" s="18"/>
      <c r="X18" s="18"/>
      <c r="Y18" s="28"/>
    </row>
    <row r="19" spans="1:25" s="5" customFormat="1" ht="27" customHeight="1">
      <c r="A19" s="13" t="s">
        <v>42</v>
      </c>
      <c r="B19" s="18">
        <v>99</v>
      </c>
      <c r="C19" s="19">
        <v>85</v>
      </c>
      <c r="D19" s="19">
        <v>8</v>
      </c>
      <c r="E19" s="19">
        <v>1</v>
      </c>
      <c r="F19" s="11">
        <f t="shared" si="0"/>
        <v>5</v>
      </c>
      <c r="G19" s="11">
        <f t="shared" si="1"/>
        <v>6</v>
      </c>
      <c r="H19" s="14"/>
      <c r="I19" s="14"/>
      <c r="J19" s="14"/>
      <c r="K19" s="14"/>
      <c r="L19" s="14"/>
      <c r="M19" s="14"/>
      <c r="N19" s="14"/>
      <c r="O19" s="14"/>
      <c r="P19" s="14"/>
      <c r="Q19" s="18"/>
      <c r="R19" s="18">
        <v>3</v>
      </c>
      <c r="S19" s="18"/>
      <c r="T19" s="18"/>
      <c r="U19" s="18"/>
      <c r="V19" s="18">
        <v>2</v>
      </c>
      <c r="W19" s="18">
        <v>1</v>
      </c>
      <c r="X19" s="18"/>
      <c r="Y19" s="28"/>
    </row>
    <row r="20" spans="1:25" s="4" customFormat="1" ht="27" customHeight="1">
      <c r="A20" s="20" t="s">
        <v>43</v>
      </c>
      <c r="B20" s="17">
        <f>SUM(B17:B19)</f>
        <v>239</v>
      </c>
      <c r="C20" s="17">
        <f aca="true" t="shared" si="4" ref="C20:X20">SUM(C17:C19)</f>
        <v>206</v>
      </c>
      <c r="D20" s="17">
        <f t="shared" si="4"/>
        <v>20</v>
      </c>
      <c r="E20" s="17">
        <f t="shared" si="4"/>
        <v>1</v>
      </c>
      <c r="F20" s="17">
        <f t="shared" si="0"/>
        <v>12</v>
      </c>
      <c r="G20" s="17">
        <f t="shared" si="1"/>
        <v>15</v>
      </c>
      <c r="H20" s="17">
        <f t="shared" si="4"/>
        <v>0</v>
      </c>
      <c r="I20" s="17">
        <f t="shared" si="4"/>
        <v>0</v>
      </c>
      <c r="J20" s="17">
        <f t="shared" si="4"/>
        <v>0</v>
      </c>
      <c r="K20" s="17">
        <f t="shared" si="4"/>
        <v>0</v>
      </c>
      <c r="L20" s="17">
        <f t="shared" si="4"/>
        <v>0</v>
      </c>
      <c r="M20" s="17">
        <f t="shared" si="4"/>
        <v>0</v>
      </c>
      <c r="N20" s="17">
        <f t="shared" si="4"/>
        <v>0</v>
      </c>
      <c r="O20" s="17">
        <f t="shared" si="4"/>
        <v>0</v>
      </c>
      <c r="P20" s="17">
        <f t="shared" si="4"/>
        <v>0</v>
      </c>
      <c r="Q20" s="17">
        <f t="shared" si="4"/>
        <v>0</v>
      </c>
      <c r="R20" s="17">
        <f t="shared" si="4"/>
        <v>5</v>
      </c>
      <c r="S20" s="17">
        <f t="shared" si="4"/>
        <v>6</v>
      </c>
      <c r="T20" s="17">
        <f t="shared" si="4"/>
        <v>1</v>
      </c>
      <c r="U20" s="17">
        <f t="shared" si="4"/>
        <v>0</v>
      </c>
      <c r="V20" s="17">
        <f t="shared" si="4"/>
        <v>2</v>
      </c>
      <c r="W20" s="17">
        <f t="shared" si="4"/>
        <v>1</v>
      </c>
      <c r="X20" s="17">
        <f t="shared" si="4"/>
        <v>0</v>
      </c>
      <c r="Y20" s="28"/>
    </row>
    <row r="21" spans="1:25" s="6" customFormat="1" ht="27" customHeight="1">
      <c r="A21" s="21" t="s">
        <v>44</v>
      </c>
      <c r="B21" s="22">
        <f aca="true" t="shared" si="5" ref="B21:X21">SUM(B20,B16,B10)</f>
        <v>1643</v>
      </c>
      <c r="C21" s="22">
        <f t="shared" si="5"/>
        <v>1546</v>
      </c>
      <c r="D21" s="22">
        <f t="shared" si="5"/>
        <v>79</v>
      </c>
      <c r="E21" s="22">
        <f t="shared" si="5"/>
        <v>6</v>
      </c>
      <c r="F21" s="22">
        <f t="shared" si="5"/>
        <v>12</v>
      </c>
      <c r="G21" s="22">
        <f t="shared" si="5"/>
        <v>53</v>
      </c>
      <c r="H21" s="22">
        <f t="shared" si="5"/>
        <v>7</v>
      </c>
      <c r="I21" s="22">
        <f t="shared" si="5"/>
        <v>8</v>
      </c>
      <c r="J21" s="22">
        <f t="shared" si="5"/>
        <v>2</v>
      </c>
      <c r="K21" s="22">
        <f t="shared" si="5"/>
        <v>2</v>
      </c>
      <c r="L21" s="22">
        <f t="shared" si="5"/>
        <v>3</v>
      </c>
      <c r="M21" s="22">
        <f t="shared" si="5"/>
        <v>0</v>
      </c>
      <c r="N21" s="22">
        <f t="shared" si="5"/>
        <v>0</v>
      </c>
      <c r="O21" s="22">
        <f t="shared" si="5"/>
        <v>1</v>
      </c>
      <c r="P21" s="22">
        <f t="shared" si="5"/>
        <v>2</v>
      </c>
      <c r="Q21" s="22">
        <f t="shared" si="5"/>
        <v>2</v>
      </c>
      <c r="R21" s="22">
        <f t="shared" si="5"/>
        <v>5</v>
      </c>
      <c r="S21" s="22">
        <f t="shared" si="5"/>
        <v>13</v>
      </c>
      <c r="T21" s="22">
        <f t="shared" si="5"/>
        <v>1</v>
      </c>
      <c r="U21" s="22">
        <f t="shared" si="5"/>
        <v>1</v>
      </c>
      <c r="V21" s="22">
        <f t="shared" si="5"/>
        <v>5</v>
      </c>
      <c r="W21" s="22">
        <f t="shared" si="5"/>
        <v>1</v>
      </c>
      <c r="X21" s="22">
        <f t="shared" si="5"/>
        <v>0</v>
      </c>
      <c r="Y21" s="29"/>
    </row>
    <row r="22" spans="1:25" ht="57" customHeight="1">
      <c r="A22" s="34" t="s">
        <v>45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</row>
  </sheetData>
  <sheetProtection/>
  <mergeCells count="12">
    <mergeCell ref="A22:Y22"/>
    <mergeCell ref="A1:Y1"/>
    <mergeCell ref="A2:Y2"/>
    <mergeCell ref="H3:R3"/>
    <mergeCell ref="S3:X3"/>
    <mergeCell ref="Y3:Y4"/>
    <mergeCell ref="B3:B4"/>
    <mergeCell ref="C3:C4"/>
    <mergeCell ref="D3:D4"/>
    <mergeCell ref="E3:E4"/>
    <mergeCell ref="F3:F4"/>
    <mergeCell ref="G3:G4"/>
  </mergeCells>
  <printOptions horizontalCentered="1"/>
  <pageMargins left="0.43" right="0.2" top="0.51" bottom="0.28" header="0.51" footer="0.26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2016-08-15T02:43:29Z</cp:lastPrinted>
  <dcterms:created xsi:type="dcterms:W3CDTF">2008-12-29T03:33:24Z</dcterms:created>
  <dcterms:modified xsi:type="dcterms:W3CDTF">2016-08-19T09:33:00Z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2052-10.1.0.5601</vt:lpwstr>
  </property>
</Properties>
</file>