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6255" activeTab="0"/>
  </bookViews>
  <sheets>
    <sheet name="总表" sheetId="1" r:id="rId1"/>
  </sheets>
  <definedNames>
    <definedName name="_xlnm.Print_Titles" localSheetId="0">'总表'!$2:$4</definedName>
  </definedNames>
  <calcPr fullCalcOnLoad="1"/>
</workbook>
</file>

<file path=xl/sharedStrings.xml><?xml version="1.0" encoding="utf-8"?>
<sst xmlns="http://schemas.openxmlformats.org/spreadsheetml/2006/main" count="180" uniqueCount="107">
  <si>
    <t>姓名</t>
  </si>
  <si>
    <t>性别</t>
  </si>
  <si>
    <t>准考证号</t>
  </si>
  <si>
    <t>笔试</t>
  </si>
  <si>
    <t>面试</t>
  </si>
  <si>
    <t>综合总分</t>
  </si>
  <si>
    <t>原始分</t>
  </si>
  <si>
    <t>综合分（60%）</t>
  </si>
  <si>
    <t>林运泽</t>
  </si>
  <si>
    <t>男</t>
  </si>
  <si>
    <t>吴小慧</t>
  </si>
  <si>
    <t>女</t>
  </si>
  <si>
    <t>周仁</t>
  </si>
  <si>
    <t>陈松美</t>
  </si>
  <si>
    <t>王超容</t>
  </si>
  <si>
    <t>俞书芳</t>
  </si>
  <si>
    <t>翁清</t>
  </si>
  <si>
    <t>吴淑迷</t>
  </si>
  <si>
    <t>黄精文</t>
  </si>
  <si>
    <t>陈正强</t>
  </si>
  <si>
    <t>罗凡</t>
  </si>
  <si>
    <t>吴家漫</t>
  </si>
  <si>
    <t>蒋玉景</t>
  </si>
  <si>
    <t>吴华佳</t>
  </si>
  <si>
    <t>李春燕</t>
  </si>
  <si>
    <t>颜晓茵</t>
  </si>
  <si>
    <t>杨小雨</t>
  </si>
  <si>
    <t>古爱月</t>
  </si>
  <si>
    <t>李晓丽</t>
  </si>
  <si>
    <t>陈泽妙</t>
  </si>
  <si>
    <t>李彩虹</t>
  </si>
  <si>
    <t>沈彩梦</t>
  </si>
  <si>
    <t>周莉</t>
  </si>
  <si>
    <t>吴雪琼</t>
  </si>
  <si>
    <t>物理</t>
  </si>
  <si>
    <t>文世迁</t>
  </si>
  <si>
    <t>冯秋</t>
  </si>
  <si>
    <t>郭小慧</t>
  </si>
  <si>
    <t>高铭</t>
  </si>
  <si>
    <t>李海</t>
  </si>
  <si>
    <t>黎美菊</t>
  </si>
  <si>
    <t>李妃</t>
  </si>
  <si>
    <t>何贵香</t>
  </si>
  <si>
    <t>王锡雪</t>
  </si>
  <si>
    <t>符秀霞</t>
  </si>
  <si>
    <t>符英鹏</t>
  </si>
  <si>
    <t>赵晓珍</t>
  </si>
  <si>
    <t>符堂丹</t>
  </si>
  <si>
    <t>张欣宇</t>
  </si>
  <si>
    <t>邱晨</t>
  </si>
  <si>
    <t>郑雪娇</t>
  </si>
  <si>
    <t>王政婷</t>
  </si>
  <si>
    <t>林名延</t>
  </si>
  <si>
    <t>卓文轩</t>
  </si>
  <si>
    <t>律尚鑫</t>
  </si>
  <si>
    <t>伍元琴</t>
  </si>
  <si>
    <t>符王美</t>
  </si>
  <si>
    <t>蔡亚雪</t>
  </si>
  <si>
    <t>梁木风</t>
  </si>
  <si>
    <t>代云勇</t>
  </si>
  <si>
    <t>黎爱霞</t>
  </si>
  <si>
    <t>欧艳</t>
  </si>
  <si>
    <t>韦吉烨</t>
  </si>
  <si>
    <t>张元芷</t>
  </si>
  <si>
    <t>符岳堃</t>
  </si>
  <si>
    <t>黎钟山</t>
  </si>
  <si>
    <t>符礼广</t>
  </si>
  <si>
    <t>黄紫欣</t>
  </si>
  <si>
    <t>林先凡</t>
  </si>
  <si>
    <t>李德敏</t>
  </si>
  <si>
    <t>符艳艳</t>
  </si>
  <si>
    <t>孙庭婷</t>
  </si>
  <si>
    <t>胡啦</t>
  </si>
  <si>
    <t>吉丽娟</t>
  </si>
  <si>
    <t>周映</t>
  </si>
  <si>
    <t>唐红妹</t>
  </si>
  <si>
    <t>王荣丽</t>
  </si>
  <si>
    <t>吉逢</t>
  </si>
  <si>
    <t>赵姗姗</t>
  </si>
  <si>
    <t>陈松</t>
  </si>
  <si>
    <t>李敏</t>
  </si>
  <si>
    <t>备注</t>
  </si>
  <si>
    <t>排名</t>
  </si>
  <si>
    <t>综合分   （40%）</t>
  </si>
  <si>
    <t>加试分：84.8</t>
  </si>
  <si>
    <t>加试分：81</t>
  </si>
  <si>
    <t>面试缺考</t>
  </si>
  <si>
    <t>招聘人数</t>
  </si>
  <si>
    <t>应聘学科</t>
  </si>
  <si>
    <t>语文</t>
  </si>
  <si>
    <t>数学</t>
  </si>
  <si>
    <t>英语</t>
  </si>
  <si>
    <t>物理</t>
  </si>
  <si>
    <t>生物</t>
  </si>
  <si>
    <t>化学</t>
  </si>
  <si>
    <t>历史</t>
  </si>
  <si>
    <t>地理</t>
  </si>
  <si>
    <t>政治</t>
  </si>
  <si>
    <t>体育</t>
  </si>
  <si>
    <t>舞蹈</t>
  </si>
  <si>
    <t>钢琴</t>
  </si>
  <si>
    <t>计算机</t>
  </si>
  <si>
    <t>心理教育</t>
  </si>
  <si>
    <t>通用技术</t>
  </si>
  <si>
    <t>序号</t>
  </si>
  <si>
    <t>2016年五指山中学招聘高中学科骨干教师综合总成绩表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</si>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</sst>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6"/>
      <name val="方正小标宋简体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45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47" applyFont="1" applyFill="1" applyBorder="1" applyAlignment="1">
      <alignment horizontal="center" vertical="center" wrapText="1"/>
      <protection/>
    </xf>
    <xf numFmtId="0" fontId="2" fillId="0" borderId="15" xfId="47" applyFont="1" applyFill="1" applyBorder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2" xfId="47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1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2" fillId="0" borderId="15" xfId="50" applyFont="1" applyFill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5" xfId="49" applyFont="1" applyFill="1" applyBorder="1" applyAlignment="1">
      <alignment horizontal="center" vertical="center" wrapText="1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5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5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0" fontId="2" fillId="0" borderId="15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0" fontId="2" fillId="0" borderId="15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5" xfId="42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center" vertical="center" wrapText="1"/>
      <protection/>
    </xf>
    <xf numFmtId="0" fontId="2" fillId="0" borderId="15" xfId="43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center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2" fillId="0" borderId="15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2" fillId="0" borderId="12" xfId="45" applyFont="1" applyFill="1" applyBorder="1" applyAlignment="1">
      <alignment horizontal="center" vertical="center" wrapTex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0" borderId="12" xfId="45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9" xfId="40"/>
    <cellStyle name="常规 11 10" xfId="41"/>
    <cellStyle name="常规 12 11" xfId="42"/>
    <cellStyle name="常规 13 12" xfId="43"/>
    <cellStyle name="常规 14 13" xfId="44"/>
    <cellStyle name="常规 15 14" xfId="45"/>
    <cellStyle name="常规 16" xfId="46"/>
    <cellStyle name="常规 3" xfId="47"/>
    <cellStyle name="常规 4 3" xfId="48"/>
    <cellStyle name="常规 5 4" xfId="49"/>
    <cellStyle name="常规 6 5" xfId="50"/>
    <cellStyle name="常规 7 6" xfId="51"/>
    <cellStyle name="常规 8 7" xfId="52"/>
    <cellStyle name="常规 9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100" zoomScalePageLayoutView="0" workbookViewId="0" topLeftCell="A10">
      <selection activeCell="Q8" sqref="Q8"/>
    </sheetView>
  </sheetViews>
  <sheetFormatPr defaultColWidth="9.00390625" defaultRowHeight="14.25"/>
  <cols>
    <col min="1" max="1" width="4.625" style="0" customWidth="1"/>
    <col min="2" max="2" width="7.625" style="0" customWidth="1"/>
    <col min="3" max="3" width="4.625" style="0" customWidth="1"/>
    <col min="4" max="5" width="8.125" style="0" customWidth="1"/>
    <col min="6" max="7" width="5.125" style="0" customWidth="1"/>
    <col min="8" max="8" width="7.125" style="0" customWidth="1"/>
    <col min="9" max="9" width="5.125" style="0" customWidth="1"/>
    <col min="10" max="10" width="7.125" style="0" customWidth="1"/>
    <col min="11" max="11" width="7.625" style="0" customWidth="1"/>
    <col min="12" max="12" width="4.625" style="0" customWidth="1"/>
    <col min="13" max="13" width="9.625" style="0" customWidth="1"/>
  </cols>
  <sheetData>
    <row r="1" ht="14.25">
      <c r="A1" t="s">
        <v>106</v>
      </c>
    </row>
    <row r="2" spans="1:13" ht="34.5" customHeight="1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7" customFormat="1" ht="24.75" customHeight="1">
      <c r="A3" s="27" t="s">
        <v>104</v>
      </c>
      <c r="B3" s="27" t="s">
        <v>0</v>
      </c>
      <c r="C3" s="27" t="s">
        <v>1</v>
      </c>
      <c r="D3" s="27" t="s">
        <v>2</v>
      </c>
      <c r="E3" s="33" t="s">
        <v>88</v>
      </c>
      <c r="F3" s="34" t="s">
        <v>87</v>
      </c>
      <c r="G3" s="30" t="s">
        <v>3</v>
      </c>
      <c r="H3" s="30"/>
      <c r="I3" s="31" t="s">
        <v>4</v>
      </c>
      <c r="J3" s="32"/>
      <c r="K3" s="27" t="s">
        <v>5</v>
      </c>
      <c r="L3" s="27" t="s">
        <v>82</v>
      </c>
      <c r="M3" s="27" t="s">
        <v>81</v>
      </c>
    </row>
    <row r="4" spans="1:13" s="3" customFormat="1" ht="27.75" customHeight="1">
      <c r="A4" s="28"/>
      <c r="B4" s="28"/>
      <c r="C4" s="28"/>
      <c r="D4" s="28"/>
      <c r="E4" s="28"/>
      <c r="F4" s="35"/>
      <c r="G4" s="2" t="s">
        <v>6</v>
      </c>
      <c r="H4" s="2" t="s">
        <v>83</v>
      </c>
      <c r="I4" s="2" t="s">
        <v>6</v>
      </c>
      <c r="J4" s="2" t="s">
        <v>7</v>
      </c>
      <c r="K4" s="28"/>
      <c r="L4" s="28"/>
      <c r="M4" s="28"/>
    </row>
    <row r="5" spans="1:13" s="23" customFormat="1" ht="24.75" customHeight="1">
      <c r="A5" s="4">
        <v>1</v>
      </c>
      <c r="B5" s="4" t="s">
        <v>8</v>
      </c>
      <c r="C5" s="4" t="s">
        <v>9</v>
      </c>
      <c r="D5" s="4">
        <v>16010122</v>
      </c>
      <c r="E5" s="33" t="s">
        <v>89</v>
      </c>
      <c r="F5" s="27">
        <v>3</v>
      </c>
      <c r="G5" s="4">
        <v>71</v>
      </c>
      <c r="H5" s="4">
        <f aca="true" t="shared" si="0" ref="H5:H35">G5*0.4</f>
        <v>28.400000000000002</v>
      </c>
      <c r="I5" s="4">
        <v>81.8</v>
      </c>
      <c r="J5" s="4">
        <f aca="true" t="shared" si="1" ref="J5:J35">I5*0.6</f>
        <v>49.08</v>
      </c>
      <c r="K5" s="4">
        <f aca="true" t="shared" si="2" ref="K5:K36">H5+J5</f>
        <v>77.48</v>
      </c>
      <c r="L5" s="4">
        <v>1</v>
      </c>
      <c r="M5" s="1"/>
    </row>
    <row r="6" spans="1:13" s="23" customFormat="1" ht="24.75" customHeight="1">
      <c r="A6" s="4">
        <v>2</v>
      </c>
      <c r="B6" s="4" t="s">
        <v>10</v>
      </c>
      <c r="C6" s="4" t="s">
        <v>11</v>
      </c>
      <c r="D6" s="4">
        <v>16010117</v>
      </c>
      <c r="E6" s="36"/>
      <c r="F6" s="36"/>
      <c r="G6" s="4">
        <v>80</v>
      </c>
      <c r="H6" s="4">
        <f t="shared" si="0"/>
        <v>32</v>
      </c>
      <c r="I6" s="4">
        <v>75.6</v>
      </c>
      <c r="J6" s="4">
        <f t="shared" si="1"/>
        <v>45.35999999999999</v>
      </c>
      <c r="K6" s="4">
        <f t="shared" si="2"/>
        <v>77.35999999999999</v>
      </c>
      <c r="L6" s="4">
        <v>2</v>
      </c>
      <c r="M6" s="1"/>
    </row>
    <row r="7" spans="1:13" s="23" customFormat="1" ht="24.75" customHeight="1">
      <c r="A7" s="4">
        <v>3</v>
      </c>
      <c r="B7" s="4" t="s">
        <v>12</v>
      </c>
      <c r="C7" s="4" t="s">
        <v>11</v>
      </c>
      <c r="D7" s="4">
        <v>16010105</v>
      </c>
      <c r="E7" s="36"/>
      <c r="F7" s="36"/>
      <c r="G7" s="4">
        <v>73</v>
      </c>
      <c r="H7" s="4">
        <f t="shared" si="0"/>
        <v>29.200000000000003</v>
      </c>
      <c r="I7" s="4">
        <v>80</v>
      </c>
      <c r="J7" s="4">
        <f t="shared" si="1"/>
        <v>48</v>
      </c>
      <c r="K7" s="4">
        <f t="shared" si="2"/>
        <v>77.2</v>
      </c>
      <c r="L7" s="4">
        <v>3</v>
      </c>
      <c r="M7" s="24" t="s">
        <v>84</v>
      </c>
    </row>
    <row r="8" spans="1:13" s="23" customFormat="1" ht="24.75" customHeight="1">
      <c r="A8" s="4">
        <v>4</v>
      </c>
      <c r="B8" s="4" t="s">
        <v>13</v>
      </c>
      <c r="C8" s="4" t="s">
        <v>11</v>
      </c>
      <c r="D8" s="4">
        <v>16010230</v>
      </c>
      <c r="E8" s="36"/>
      <c r="F8" s="36"/>
      <c r="G8" s="4">
        <v>73</v>
      </c>
      <c r="H8" s="4">
        <f t="shared" si="0"/>
        <v>29.200000000000003</v>
      </c>
      <c r="I8" s="4">
        <v>80</v>
      </c>
      <c r="J8" s="4">
        <f t="shared" si="1"/>
        <v>48</v>
      </c>
      <c r="K8" s="4">
        <f t="shared" si="2"/>
        <v>77.2</v>
      </c>
      <c r="L8" s="4">
        <v>4</v>
      </c>
      <c r="M8" s="24" t="s">
        <v>85</v>
      </c>
    </row>
    <row r="9" spans="1:13" s="23" customFormat="1" ht="24.75" customHeight="1">
      <c r="A9" s="4">
        <v>5</v>
      </c>
      <c r="B9" s="4" t="s">
        <v>14</v>
      </c>
      <c r="C9" s="4" t="s">
        <v>11</v>
      </c>
      <c r="D9" s="4">
        <v>16010313</v>
      </c>
      <c r="E9" s="36"/>
      <c r="F9" s="36"/>
      <c r="G9" s="4">
        <v>79</v>
      </c>
      <c r="H9" s="4">
        <f t="shared" si="0"/>
        <v>31.6</v>
      </c>
      <c r="I9" s="4">
        <v>75.8</v>
      </c>
      <c r="J9" s="4">
        <f t="shared" si="1"/>
        <v>45.48</v>
      </c>
      <c r="K9" s="4">
        <f t="shared" si="2"/>
        <v>77.08</v>
      </c>
      <c r="L9" s="4">
        <v>5</v>
      </c>
      <c r="M9" s="1"/>
    </row>
    <row r="10" spans="1:13" s="23" customFormat="1" ht="24.75" customHeight="1">
      <c r="A10" s="4">
        <v>6</v>
      </c>
      <c r="B10" s="4" t="s">
        <v>15</v>
      </c>
      <c r="C10" s="4" t="s">
        <v>11</v>
      </c>
      <c r="D10" s="4">
        <v>16010109</v>
      </c>
      <c r="E10" s="36"/>
      <c r="F10" s="36"/>
      <c r="G10" s="4">
        <v>68</v>
      </c>
      <c r="H10" s="4">
        <f t="shared" si="0"/>
        <v>27.200000000000003</v>
      </c>
      <c r="I10" s="4">
        <v>76.6</v>
      </c>
      <c r="J10" s="4">
        <f t="shared" si="1"/>
        <v>45.959999999999994</v>
      </c>
      <c r="K10" s="4">
        <f t="shared" si="2"/>
        <v>73.16</v>
      </c>
      <c r="L10" s="4">
        <v>6</v>
      </c>
      <c r="M10" s="1"/>
    </row>
    <row r="11" spans="1:13" s="23" customFormat="1" ht="24.75" customHeight="1">
      <c r="A11" s="4">
        <v>7</v>
      </c>
      <c r="B11" s="4" t="s">
        <v>16</v>
      </c>
      <c r="C11" s="4" t="s">
        <v>9</v>
      </c>
      <c r="D11" s="4">
        <v>16010211</v>
      </c>
      <c r="E11" s="36"/>
      <c r="F11" s="36"/>
      <c r="G11" s="4">
        <v>72</v>
      </c>
      <c r="H11" s="4">
        <f t="shared" si="0"/>
        <v>28.8</v>
      </c>
      <c r="I11" s="4">
        <v>72.2</v>
      </c>
      <c r="J11" s="4">
        <f t="shared" si="1"/>
        <v>43.32</v>
      </c>
      <c r="K11" s="4">
        <f t="shared" si="2"/>
        <v>72.12</v>
      </c>
      <c r="L11" s="4">
        <v>7</v>
      </c>
      <c r="M11" s="1"/>
    </row>
    <row r="12" spans="1:13" s="23" customFormat="1" ht="24.75" customHeight="1">
      <c r="A12" s="4">
        <v>8</v>
      </c>
      <c r="B12" s="4" t="s">
        <v>17</v>
      </c>
      <c r="C12" s="4" t="s">
        <v>11</v>
      </c>
      <c r="D12" s="4">
        <v>16010106</v>
      </c>
      <c r="E12" s="36"/>
      <c r="F12" s="36"/>
      <c r="G12" s="4">
        <v>68</v>
      </c>
      <c r="H12" s="4">
        <f t="shared" si="0"/>
        <v>27.200000000000003</v>
      </c>
      <c r="I12" s="4">
        <v>71.4</v>
      </c>
      <c r="J12" s="4">
        <f t="shared" si="1"/>
        <v>42.84</v>
      </c>
      <c r="K12" s="4">
        <f t="shared" si="2"/>
        <v>70.04</v>
      </c>
      <c r="L12" s="4">
        <v>8</v>
      </c>
      <c r="M12" s="1"/>
    </row>
    <row r="13" spans="1:13" s="23" customFormat="1" ht="24.75" customHeight="1">
      <c r="A13" s="4">
        <v>9</v>
      </c>
      <c r="B13" s="4" t="s">
        <v>18</v>
      </c>
      <c r="C13" s="4" t="s">
        <v>11</v>
      </c>
      <c r="D13" s="4">
        <v>16010303</v>
      </c>
      <c r="E13" s="28"/>
      <c r="F13" s="28"/>
      <c r="G13" s="4">
        <v>68</v>
      </c>
      <c r="H13" s="4">
        <f t="shared" si="0"/>
        <v>27.200000000000003</v>
      </c>
      <c r="I13" s="4">
        <v>65.6</v>
      </c>
      <c r="J13" s="4">
        <f t="shared" si="1"/>
        <v>39.35999999999999</v>
      </c>
      <c r="K13" s="4">
        <f t="shared" si="2"/>
        <v>66.56</v>
      </c>
      <c r="L13" s="4">
        <v>9</v>
      </c>
      <c r="M13" s="1"/>
    </row>
    <row r="14" spans="1:13" s="7" customFormat="1" ht="24.75" customHeight="1">
      <c r="A14" s="4">
        <v>10</v>
      </c>
      <c r="B14" s="5" t="s">
        <v>19</v>
      </c>
      <c r="C14" s="5" t="s">
        <v>9</v>
      </c>
      <c r="D14" s="5">
        <v>16020125</v>
      </c>
      <c r="E14" s="37" t="s">
        <v>90</v>
      </c>
      <c r="F14" s="40">
        <v>3</v>
      </c>
      <c r="G14" s="6">
        <v>80</v>
      </c>
      <c r="H14" s="4">
        <f t="shared" si="0"/>
        <v>32</v>
      </c>
      <c r="I14" s="4">
        <v>86.8</v>
      </c>
      <c r="J14" s="4">
        <f t="shared" si="1"/>
        <v>52.08</v>
      </c>
      <c r="K14" s="4">
        <f t="shared" si="2"/>
        <v>84.08</v>
      </c>
      <c r="L14" s="4">
        <v>1</v>
      </c>
      <c r="M14" s="4"/>
    </row>
    <row r="15" spans="1:13" s="7" customFormat="1" ht="24.75" customHeight="1">
      <c r="A15" s="4">
        <v>11</v>
      </c>
      <c r="B15" s="5" t="s">
        <v>20</v>
      </c>
      <c r="C15" s="5" t="s">
        <v>11</v>
      </c>
      <c r="D15" s="5">
        <v>16020220</v>
      </c>
      <c r="E15" s="38"/>
      <c r="F15" s="38"/>
      <c r="G15" s="6">
        <v>78</v>
      </c>
      <c r="H15" s="4">
        <f t="shared" si="0"/>
        <v>31.200000000000003</v>
      </c>
      <c r="I15" s="4">
        <v>84</v>
      </c>
      <c r="J15" s="4">
        <f t="shared" si="1"/>
        <v>50.4</v>
      </c>
      <c r="K15" s="4">
        <f t="shared" si="2"/>
        <v>81.6</v>
      </c>
      <c r="L15" s="4">
        <v>2</v>
      </c>
      <c r="M15" s="4"/>
    </row>
    <row r="16" spans="1:13" s="7" customFormat="1" ht="24.75" customHeight="1">
      <c r="A16" s="4">
        <v>12</v>
      </c>
      <c r="B16" s="5" t="s">
        <v>21</v>
      </c>
      <c r="C16" s="5" t="s">
        <v>11</v>
      </c>
      <c r="D16" s="5">
        <v>16020113</v>
      </c>
      <c r="E16" s="38"/>
      <c r="F16" s="38"/>
      <c r="G16" s="6">
        <v>78</v>
      </c>
      <c r="H16" s="4">
        <f t="shared" si="0"/>
        <v>31.200000000000003</v>
      </c>
      <c r="I16" s="4">
        <v>82</v>
      </c>
      <c r="J16" s="4">
        <f t="shared" si="1"/>
        <v>49.199999999999996</v>
      </c>
      <c r="K16" s="4">
        <f t="shared" si="2"/>
        <v>80.4</v>
      </c>
      <c r="L16" s="4">
        <v>3</v>
      </c>
      <c r="M16" s="25"/>
    </row>
    <row r="17" spans="1:13" s="7" customFormat="1" ht="24.75" customHeight="1">
      <c r="A17" s="4">
        <v>13</v>
      </c>
      <c r="B17" s="5" t="s">
        <v>22</v>
      </c>
      <c r="C17" s="5" t="s">
        <v>9</v>
      </c>
      <c r="D17" s="5">
        <v>16020214</v>
      </c>
      <c r="E17" s="38"/>
      <c r="F17" s="38"/>
      <c r="G17" s="6">
        <v>73</v>
      </c>
      <c r="H17" s="4">
        <f t="shared" si="0"/>
        <v>29.200000000000003</v>
      </c>
      <c r="I17" s="4">
        <v>83.2</v>
      </c>
      <c r="J17" s="4">
        <f t="shared" si="1"/>
        <v>49.92</v>
      </c>
      <c r="K17" s="4">
        <f t="shared" si="2"/>
        <v>79.12</v>
      </c>
      <c r="L17" s="4">
        <v>4</v>
      </c>
      <c r="M17" s="25"/>
    </row>
    <row r="18" spans="1:13" s="7" customFormat="1" ht="24.75" customHeight="1">
      <c r="A18" s="4">
        <v>14</v>
      </c>
      <c r="B18" s="5" t="s">
        <v>23</v>
      </c>
      <c r="C18" s="5" t="s">
        <v>11</v>
      </c>
      <c r="D18" s="5">
        <v>16020114</v>
      </c>
      <c r="E18" s="38"/>
      <c r="F18" s="38"/>
      <c r="G18" s="6">
        <v>73</v>
      </c>
      <c r="H18" s="4">
        <f t="shared" si="0"/>
        <v>29.200000000000003</v>
      </c>
      <c r="I18" s="4">
        <v>82</v>
      </c>
      <c r="J18" s="4">
        <f t="shared" si="1"/>
        <v>49.199999999999996</v>
      </c>
      <c r="K18" s="4">
        <f t="shared" si="2"/>
        <v>78.4</v>
      </c>
      <c r="L18" s="4">
        <v>5</v>
      </c>
      <c r="M18" s="4"/>
    </row>
    <row r="19" spans="1:13" s="7" customFormat="1" ht="24.75" customHeight="1">
      <c r="A19" s="4">
        <v>15</v>
      </c>
      <c r="B19" s="5" t="s">
        <v>24</v>
      </c>
      <c r="C19" s="5" t="s">
        <v>11</v>
      </c>
      <c r="D19" s="5">
        <v>16020120</v>
      </c>
      <c r="E19" s="38"/>
      <c r="F19" s="38"/>
      <c r="G19" s="6">
        <v>73</v>
      </c>
      <c r="H19" s="4">
        <f t="shared" si="0"/>
        <v>29.200000000000003</v>
      </c>
      <c r="I19" s="4">
        <v>80.2</v>
      </c>
      <c r="J19" s="4">
        <f t="shared" si="1"/>
        <v>48.12</v>
      </c>
      <c r="K19" s="4">
        <f t="shared" si="2"/>
        <v>77.32</v>
      </c>
      <c r="L19" s="4">
        <v>6</v>
      </c>
      <c r="M19" s="4"/>
    </row>
    <row r="20" spans="1:13" s="7" customFormat="1" ht="24.75" customHeight="1">
      <c r="A20" s="4">
        <v>16</v>
      </c>
      <c r="B20" s="5" t="s">
        <v>25</v>
      </c>
      <c r="C20" s="5" t="s">
        <v>11</v>
      </c>
      <c r="D20" s="5">
        <v>16020110</v>
      </c>
      <c r="E20" s="38"/>
      <c r="F20" s="38"/>
      <c r="G20" s="6">
        <v>74</v>
      </c>
      <c r="H20" s="4">
        <f t="shared" si="0"/>
        <v>29.6</v>
      </c>
      <c r="I20" s="4">
        <v>79.4</v>
      </c>
      <c r="J20" s="4">
        <f t="shared" si="1"/>
        <v>47.64</v>
      </c>
      <c r="K20" s="4">
        <f t="shared" si="2"/>
        <v>77.24000000000001</v>
      </c>
      <c r="L20" s="4">
        <v>7</v>
      </c>
      <c r="M20" s="4"/>
    </row>
    <row r="21" spans="1:13" s="7" customFormat="1" ht="24.75" customHeight="1">
      <c r="A21" s="4">
        <v>17</v>
      </c>
      <c r="B21" s="5" t="s">
        <v>26</v>
      </c>
      <c r="C21" s="5" t="s">
        <v>11</v>
      </c>
      <c r="D21" s="5">
        <v>16020109</v>
      </c>
      <c r="E21" s="38"/>
      <c r="F21" s="38"/>
      <c r="G21" s="6">
        <v>72</v>
      </c>
      <c r="H21" s="4">
        <f t="shared" si="0"/>
        <v>28.8</v>
      </c>
      <c r="I21" s="4">
        <v>78.4</v>
      </c>
      <c r="J21" s="4">
        <f t="shared" si="1"/>
        <v>47.04</v>
      </c>
      <c r="K21" s="4">
        <f t="shared" si="2"/>
        <v>75.84</v>
      </c>
      <c r="L21" s="4">
        <v>8</v>
      </c>
      <c r="M21" s="4"/>
    </row>
    <row r="22" spans="1:13" s="7" customFormat="1" ht="24.75" customHeight="1">
      <c r="A22" s="4">
        <v>18</v>
      </c>
      <c r="B22" s="5" t="s">
        <v>27</v>
      </c>
      <c r="C22" s="5" t="s">
        <v>11</v>
      </c>
      <c r="D22" s="5">
        <v>16020206</v>
      </c>
      <c r="E22" s="39"/>
      <c r="F22" s="39"/>
      <c r="G22" s="6">
        <v>73</v>
      </c>
      <c r="H22" s="4">
        <f t="shared" si="0"/>
        <v>29.200000000000003</v>
      </c>
      <c r="I22" s="4">
        <v>62.6</v>
      </c>
      <c r="J22" s="4">
        <f t="shared" si="1"/>
        <v>37.56</v>
      </c>
      <c r="K22" s="4">
        <f t="shared" si="2"/>
        <v>66.76</v>
      </c>
      <c r="L22" s="4">
        <v>9</v>
      </c>
      <c r="M22" s="4"/>
    </row>
    <row r="23" spans="1:13" s="7" customFormat="1" ht="24.75" customHeight="1">
      <c r="A23" s="4">
        <v>19</v>
      </c>
      <c r="B23" s="22" t="s">
        <v>28</v>
      </c>
      <c r="C23" s="22" t="s">
        <v>11</v>
      </c>
      <c r="D23" s="22">
        <v>16030125</v>
      </c>
      <c r="E23" s="41" t="s">
        <v>91</v>
      </c>
      <c r="F23" s="44">
        <v>2</v>
      </c>
      <c r="G23" s="6">
        <v>74.5</v>
      </c>
      <c r="H23" s="4">
        <f t="shared" si="0"/>
        <v>29.8</v>
      </c>
      <c r="I23" s="4">
        <v>75</v>
      </c>
      <c r="J23" s="4">
        <f t="shared" si="1"/>
        <v>45</v>
      </c>
      <c r="K23" s="4">
        <f t="shared" si="2"/>
        <v>74.8</v>
      </c>
      <c r="L23" s="4">
        <v>1</v>
      </c>
      <c r="M23" s="4"/>
    </row>
    <row r="24" spans="1:13" s="7" customFormat="1" ht="24.75" customHeight="1">
      <c r="A24" s="4">
        <v>20</v>
      </c>
      <c r="B24" s="22" t="s">
        <v>29</v>
      </c>
      <c r="C24" s="22" t="s">
        <v>11</v>
      </c>
      <c r="D24" s="22">
        <v>16030215</v>
      </c>
      <c r="E24" s="42"/>
      <c r="F24" s="42"/>
      <c r="G24" s="6">
        <v>80</v>
      </c>
      <c r="H24" s="4">
        <f t="shared" si="0"/>
        <v>32</v>
      </c>
      <c r="I24" s="4">
        <v>69.8</v>
      </c>
      <c r="J24" s="4">
        <f t="shared" si="1"/>
        <v>41.879999999999995</v>
      </c>
      <c r="K24" s="4">
        <f t="shared" si="2"/>
        <v>73.88</v>
      </c>
      <c r="L24" s="4">
        <v>2</v>
      </c>
      <c r="M24" s="4"/>
    </row>
    <row r="25" spans="1:13" s="7" customFormat="1" ht="24.75" customHeight="1">
      <c r="A25" s="4">
        <v>21</v>
      </c>
      <c r="B25" s="22" t="s">
        <v>30</v>
      </c>
      <c r="C25" s="22" t="s">
        <v>11</v>
      </c>
      <c r="D25" s="22">
        <v>16030226</v>
      </c>
      <c r="E25" s="42"/>
      <c r="F25" s="42"/>
      <c r="G25" s="6">
        <v>76</v>
      </c>
      <c r="H25" s="4">
        <f t="shared" si="0"/>
        <v>30.400000000000002</v>
      </c>
      <c r="I25" s="4">
        <v>68.4</v>
      </c>
      <c r="J25" s="4">
        <f t="shared" si="1"/>
        <v>41.04</v>
      </c>
      <c r="K25" s="4">
        <f t="shared" si="2"/>
        <v>71.44</v>
      </c>
      <c r="L25" s="4">
        <v>3</v>
      </c>
      <c r="M25" s="25"/>
    </row>
    <row r="26" spans="1:13" s="7" customFormat="1" ht="24.75" customHeight="1">
      <c r="A26" s="4">
        <v>22</v>
      </c>
      <c r="B26" s="22" t="s">
        <v>31</v>
      </c>
      <c r="C26" s="22" t="s">
        <v>11</v>
      </c>
      <c r="D26" s="22">
        <v>16030213</v>
      </c>
      <c r="E26" s="42"/>
      <c r="F26" s="42"/>
      <c r="G26" s="6">
        <v>70.5</v>
      </c>
      <c r="H26" s="4">
        <f t="shared" si="0"/>
        <v>28.200000000000003</v>
      </c>
      <c r="I26" s="4">
        <v>70.4</v>
      </c>
      <c r="J26" s="4">
        <f t="shared" si="1"/>
        <v>42.24</v>
      </c>
      <c r="K26" s="4">
        <f t="shared" si="2"/>
        <v>70.44</v>
      </c>
      <c r="L26" s="4">
        <v>4</v>
      </c>
      <c r="M26" s="25"/>
    </row>
    <row r="27" spans="1:13" s="7" customFormat="1" ht="24.75" customHeight="1">
      <c r="A27" s="4">
        <v>23</v>
      </c>
      <c r="B27" s="22" t="s">
        <v>32</v>
      </c>
      <c r="C27" s="22" t="s">
        <v>11</v>
      </c>
      <c r="D27" s="22">
        <v>16030108</v>
      </c>
      <c r="E27" s="42"/>
      <c r="F27" s="42"/>
      <c r="G27" s="6">
        <v>80.5</v>
      </c>
      <c r="H27" s="4">
        <f t="shared" si="0"/>
        <v>32.2</v>
      </c>
      <c r="I27" s="4">
        <v>62.4</v>
      </c>
      <c r="J27" s="4">
        <f t="shared" si="1"/>
        <v>37.44</v>
      </c>
      <c r="K27" s="4">
        <f t="shared" si="2"/>
        <v>69.64</v>
      </c>
      <c r="L27" s="4">
        <v>5</v>
      </c>
      <c r="M27" s="4"/>
    </row>
    <row r="28" spans="1:13" s="7" customFormat="1" ht="24.75" customHeight="1">
      <c r="A28" s="4">
        <v>24</v>
      </c>
      <c r="B28" s="22" t="s">
        <v>33</v>
      </c>
      <c r="C28" s="22" t="s">
        <v>11</v>
      </c>
      <c r="D28" s="22">
        <v>16030101</v>
      </c>
      <c r="E28" s="43"/>
      <c r="F28" s="43"/>
      <c r="G28" s="6">
        <v>75</v>
      </c>
      <c r="H28" s="4">
        <f t="shared" si="0"/>
        <v>30</v>
      </c>
      <c r="I28" s="4">
        <v>0</v>
      </c>
      <c r="J28" s="4">
        <f t="shared" si="1"/>
        <v>0</v>
      </c>
      <c r="K28" s="4">
        <f t="shared" si="2"/>
        <v>30</v>
      </c>
      <c r="L28" s="4">
        <v>6</v>
      </c>
      <c r="M28" s="4" t="s">
        <v>86</v>
      </c>
    </row>
    <row r="29" spans="1:13" s="7" customFormat="1" ht="24.75" customHeight="1">
      <c r="A29" s="4">
        <v>25</v>
      </c>
      <c r="B29" s="20" t="s">
        <v>35</v>
      </c>
      <c r="C29" s="20" t="s">
        <v>9</v>
      </c>
      <c r="D29" s="20">
        <v>16040125</v>
      </c>
      <c r="E29" s="49" t="s">
        <v>92</v>
      </c>
      <c r="F29" s="50">
        <v>2</v>
      </c>
      <c r="G29" s="9">
        <v>87</v>
      </c>
      <c r="H29" s="4">
        <f t="shared" si="0"/>
        <v>34.800000000000004</v>
      </c>
      <c r="I29" s="4">
        <v>81.2</v>
      </c>
      <c r="J29" s="4">
        <f t="shared" si="1"/>
        <v>48.72</v>
      </c>
      <c r="K29" s="4">
        <f t="shared" si="2"/>
        <v>83.52000000000001</v>
      </c>
      <c r="L29" s="4">
        <v>1</v>
      </c>
      <c r="M29" s="4"/>
    </row>
    <row r="30" spans="1:13" s="7" customFormat="1" ht="24.75" customHeight="1">
      <c r="A30" s="4">
        <v>26</v>
      </c>
      <c r="B30" s="20" t="s">
        <v>36</v>
      </c>
      <c r="C30" s="20" t="s">
        <v>11</v>
      </c>
      <c r="D30" s="20">
        <v>16040213</v>
      </c>
      <c r="E30" s="49"/>
      <c r="F30" s="50"/>
      <c r="G30" s="9">
        <v>80</v>
      </c>
      <c r="H30" s="4">
        <f t="shared" si="0"/>
        <v>32</v>
      </c>
      <c r="I30" s="4">
        <v>76.2</v>
      </c>
      <c r="J30" s="4">
        <f t="shared" si="1"/>
        <v>45.72</v>
      </c>
      <c r="K30" s="4">
        <f t="shared" si="2"/>
        <v>77.72</v>
      </c>
      <c r="L30" s="4">
        <v>2</v>
      </c>
      <c r="M30" s="4"/>
    </row>
    <row r="31" spans="1:13" s="7" customFormat="1" ht="24.75" customHeight="1">
      <c r="A31" s="4">
        <v>27</v>
      </c>
      <c r="B31" s="20" t="s">
        <v>37</v>
      </c>
      <c r="C31" s="20" t="s">
        <v>11</v>
      </c>
      <c r="D31" s="20">
        <v>16040207</v>
      </c>
      <c r="E31" s="51" t="s">
        <v>34</v>
      </c>
      <c r="F31" s="51">
        <v>2</v>
      </c>
      <c r="G31" s="9">
        <v>79</v>
      </c>
      <c r="H31" s="4">
        <f t="shared" si="0"/>
        <v>31.6</v>
      </c>
      <c r="I31" s="4">
        <v>71.6</v>
      </c>
      <c r="J31" s="4">
        <f t="shared" si="1"/>
        <v>42.959999999999994</v>
      </c>
      <c r="K31" s="4">
        <f t="shared" si="2"/>
        <v>74.56</v>
      </c>
      <c r="L31" s="4">
        <v>3</v>
      </c>
      <c r="M31" s="25"/>
    </row>
    <row r="32" spans="1:13" s="7" customFormat="1" ht="24.75" customHeight="1">
      <c r="A32" s="4">
        <v>28</v>
      </c>
      <c r="B32" s="20" t="s">
        <v>38</v>
      </c>
      <c r="C32" s="20" t="s">
        <v>9</v>
      </c>
      <c r="D32" s="20">
        <v>16040116</v>
      </c>
      <c r="E32" s="51"/>
      <c r="F32" s="51"/>
      <c r="G32" s="9">
        <v>80</v>
      </c>
      <c r="H32" s="4">
        <f t="shared" si="0"/>
        <v>32</v>
      </c>
      <c r="I32" s="4">
        <v>64.4</v>
      </c>
      <c r="J32" s="4">
        <f t="shared" si="1"/>
        <v>38.64</v>
      </c>
      <c r="K32" s="4">
        <f t="shared" si="2"/>
        <v>70.64</v>
      </c>
      <c r="L32" s="4">
        <v>4</v>
      </c>
      <c r="M32" s="25"/>
    </row>
    <row r="33" spans="1:13" s="7" customFormat="1" ht="24.75" customHeight="1">
      <c r="A33" s="4">
        <v>29</v>
      </c>
      <c r="B33" s="21" t="s">
        <v>39</v>
      </c>
      <c r="C33" s="20" t="s">
        <v>9</v>
      </c>
      <c r="D33" s="20">
        <v>16040203</v>
      </c>
      <c r="E33" s="51"/>
      <c r="F33" s="51"/>
      <c r="G33" s="9">
        <v>72</v>
      </c>
      <c r="H33" s="4">
        <f t="shared" si="0"/>
        <v>28.8</v>
      </c>
      <c r="I33" s="4">
        <v>0</v>
      </c>
      <c r="J33" s="4">
        <f t="shared" si="1"/>
        <v>0</v>
      </c>
      <c r="K33" s="4">
        <f t="shared" si="2"/>
        <v>28.8</v>
      </c>
      <c r="L33" s="4">
        <v>5</v>
      </c>
      <c r="M33" s="4" t="s">
        <v>86</v>
      </c>
    </row>
    <row r="34" spans="1:13" s="7" customFormat="1" ht="24.75" customHeight="1">
      <c r="A34" s="4">
        <v>30</v>
      </c>
      <c r="B34" s="20" t="s">
        <v>40</v>
      </c>
      <c r="C34" s="20" t="s">
        <v>11</v>
      </c>
      <c r="D34" s="20">
        <v>16040114</v>
      </c>
      <c r="E34" s="51"/>
      <c r="F34" s="51"/>
      <c r="G34" s="9">
        <v>70</v>
      </c>
      <c r="H34" s="4">
        <f t="shared" si="0"/>
        <v>28</v>
      </c>
      <c r="I34" s="4">
        <v>0</v>
      </c>
      <c r="J34" s="4">
        <f t="shared" si="1"/>
        <v>0</v>
      </c>
      <c r="K34" s="4">
        <f t="shared" si="2"/>
        <v>28</v>
      </c>
      <c r="L34" s="4">
        <v>6</v>
      </c>
      <c r="M34" s="4" t="s">
        <v>86</v>
      </c>
    </row>
    <row r="35" spans="1:13" s="7" customFormat="1" ht="24.75" customHeight="1">
      <c r="A35" s="4">
        <v>31</v>
      </c>
      <c r="B35" s="20" t="s">
        <v>41</v>
      </c>
      <c r="C35" s="20" t="s">
        <v>11</v>
      </c>
      <c r="D35" s="20">
        <v>16040120</v>
      </c>
      <c r="E35" s="52"/>
      <c r="F35" s="52"/>
      <c r="G35" s="9">
        <v>70</v>
      </c>
      <c r="H35" s="4">
        <f t="shared" si="0"/>
        <v>28</v>
      </c>
      <c r="I35" s="4">
        <v>0</v>
      </c>
      <c r="J35" s="4">
        <f t="shared" si="1"/>
        <v>0</v>
      </c>
      <c r="K35" s="4">
        <f t="shared" si="2"/>
        <v>28</v>
      </c>
      <c r="L35" s="4">
        <v>7</v>
      </c>
      <c r="M35" s="4" t="s">
        <v>86</v>
      </c>
    </row>
    <row r="36" spans="1:13" s="7" customFormat="1" ht="24.75" customHeight="1">
      <c r="A36" s="4">
        <v>32</v>
      </c>
      <c r="B36" s="19" t="s">
        <v>42</v>
      </c>
      <c r="C36" s="19" t="s">
        <v>11</v>
      </c>
      <c r="D36" s="19">
        <v>16050306</v>
      </c>
      <c r="E36" s="45" t="s">
        <v>93</v>
      </c>
      <c r="F36" s="48">
        <v>1</v>
      </c>
      <c r="G36" s="9">
        <v>86</v>
      </c>
      <c r="H36" s="4">
        <f aca="true" t="shared" si="3" ref="H36:H41">G36*0.4</f>
        <v>34.4</v>
      </c>
      <c r="I36" s="4">
        <v>85.8</v>
      </c>
      <c r="J36" s="4">
        <f aca="true" t="shared" si="4" ref="J36:J41">I36*0.6</f>
        <v>51.48</v>
      </c>
      <c r="K36" s="4">
        <f t="shared" si="2"/>
        <v>85.88</v>
      </c>
      <c r="L36" s="4">
        <v>1</v>
      </c>
      <c r="M36" s="4"/>
    </row>
    <row r="37" spans="1:13" s="7" customFormat="1" ht="24.75" customHeight="1">
      <c r="A37" s="4">
        <v>33</v>
      </c>
      <c r="B37" s="19" t="s">
        <v>43</v>
      </c>
      <c r="C37" s="19" t="s">
        <v>11</v>
      </c>
      <c r="D37" s="19">
        <v>16050220</v>
      </c>
      <c r="E37" s="46"/>
      <c r="F37" s="46"/>
      <c r="G37" s="9">
        <v>86</v>
      </c>
      <c r="H37" s="4">
        <f t="shared" si="3"/>
        <v>34.4</v>
      </c>
      <c r="I37" s="4">
        <v>77</v>
      </c>
      <c r="J37" s="4">
        <f t="shared" si="4"/>
        <v>46.199999999999996</v>
      </c>
      <c r="K37" s="4">
        <f aca="true" t="shared" si="5" ref="K37:K68">H37+J37</f>
        <v>80.6</v>
      </c>
      <c r="L37" s="4">
        <v>2</v>
      </c>
      <c r="M37" s="4"/>
    </row>
    <row r="38" spans="1:13" s="7" customFormat="1" ht="24.75" customHeight="1">
      <c r="A38" s="4">
        <v>34</v>
      </c>
      <c r="B38" s="19" t="s">
        <v>44</v>
      </c>
      <c r="C38" s="19" t="s">
        <v>11</v>
      </c>
      <c r="D38" s="19">
        <v>16050219</v>
      </c>
      <c r="E38" s="47"/>
      <c r="F38" s="47"/>
      <c r="G38" s="9">
        <v>84</v>
      </c>
      <c r="H38" s="4">
        <f t="shared" si="3"/>
        <v>33.6</v>
      </c>
      <c r="I38" s="4">
        <v>78.2</v>
      </c>
      <c r="J38" s="4">
        <f t="shared" si="4"/>
        <v>46.92</v>
      </c>
      <c r="K38" s="4">
        <f t="shared" si="5"/>
        <v>80.52000000000001</v>
      </c>
      <c r="L38" s="4">
        <v>3</v>
      </c>
      <c r="M38" s="25"/>
    </row>
    <row r="39" spans="1:13" s="7" customFormat="1" ht="24.75" customHeight="1">
      <c r="A39" s="4">
        <v>35</v>
      </c>
      <c r="B39" s="18" t="s">
        <v>45</v>
      </c>
      <c r="C39" s="18" t="s">
        <v>9</v>
      </c>
      <c r="D39" s="18">
        <v>16060208</v>
      </c>
      <c r="E39" s="55" t="s">
        <v>94</v>
      </c>
      <c r="F39" s="58">
        <v>1</v>
      </c>
      <c r="G39" s="9">
        <v>83</v>
      </c>
      <c r="H39" s="4">
        <f t="shared" si="3"/>
        <v>33.2</v>
      </c>
      <c r="I39" s="4">
        <v>89.8</v>
      </c>
      <c r="J39" s="4">
        <f t="shared" si="4"/>
        <v>53.879999999999995</v>
      </c>
      <c r="K39" s="4">
        <f t="shared" si="5"/>
        <v>87.08</v>
      </c>
      <c r="L39" s="4">
        <v>1</v>
      </c>
      <c r="M39" s="4"/>
    </row>
    <row r="40" spans="1:13" s="7" customFormat="1" ht="24.75" customHeight="1">
      <c r="A40" s="4">
        <v>36</v>
      </c>
      <c r="B40" s="18" t="s">
        <v>46</v>
      </c>
      <c r="C40" s="18" t="s">
        <v>11</v>
      </c>
      <c r="D40" s="18">
        <v>16060217</v>
      </c>
      <c r="E40" s="56"/>
      <c r="F40" s="56"/>
      <c r="G40" s="9">
        <v>85</v>
      </c>
      <c r="H40" s="4">
        <f t="shared" si="3"/>
        <v>34</v>
      </c>
      <c r="I40" s="4">
        <v>81</v>
      </c>
      <c r="J40" s="4">
        <f t="shared" si="4"/>
        <v>48.6</v>
      </c>
      <c r="K40" s="4">
        <f t="shared" si="5"/>
        <v>82.6</v>
      </c>
      <c r="L40" s="4">
        <v>2</v>
      </c>
      <c r="M40" s="4"/>
    </row>
    <row r="41" spans="1:13" s="7" customFormat="1" ht="24.75" customHeight="1">
      <c r="A41" s="4">
        <v>37</v>
      </c>
      <c r="B41" s="18" t="s">
        <v>47</v>
      </c>
      <c r="C41" s="18" t="s">
        <v>11</v>
      </c>
      <c r="D41" s="18">
        <v>16060219</v>
      </c>
      <c r="E41" s="57"/>
      <c r="F41" s="57"/>
      <c r="G41" s="9">
        <v>80</v>
      </c>
      <c r="H41" s="4">
        <f t="shared" si="3"/>
        <v>32</v>
      </c>
      <c r="I41" s="4">
        <v>74.2</v>
      </c>
      <c r="J41" s="4">
        <f t="shared" si="4"/>
        <v>44.52</v>
      </c>
      <c r="K41" s="4">
        <f t="shared" si="5"/>
        <v>76.52000000000001</v>
      </c>
      <c r="L41" s="4">
        <v>3</v>
      </c>
      <c r="M41" s="25"/>
    </row>
    <row r="42" spans="1:13" s="7" customFormat="1" ht="24.75" customHeight="1">
      <c r="A42" s="4">
        <v>38</v>
      </c>
      <c r="B42" s="17" t="s">
        <v>48</v>
      </c>
      <c r="C42" s="17" t="s">
        <v>11</v>
      </c>
      <c r="D42" s="17">
        <v>16070224</v>
      </c>
      <c r="E42" s="59" t="s">
        <v>95</v>
      </c>
      <c r="F42" s="62">
        <v>2</v>
      </c>
      <c r="G42" s="17">
        <v>73</v>
      </c>
      <c r="H42" s="4">
        <f aca="true" t="shared" si="6" ref="H42:H54">G42*0.4</f>
        <v>29.200000000000003</v>
      </c>
      <c r="I42" s="4">
        <v>87.6</v>
      </c>
      <c r="J42" s="4">
        <f aca="true" t="shared" si="7" ref="J42:J54">I42*0.6</f>
        <v>52.559999999999995</v>
      </c>
      <c r="K42" s="4">
        <f t="shared" si="5"/>
        <v>81.75999999999999</v>
      </c>
      <c r="L42" s="4">
        <v>1</v>
      </c>
      <c r="M42" s="4"/>
    </row>
    <row r="43" spans="1:13" s="7" customFormat="1" ht="24.75" customHeight="1">
      <c r="A43" s="4">
        <v>39</v>
      </c>
      <c r="B43" s="17" t="s">
        <v>49</v>
      </c>
      <c r="C43" s="17" t="s">
        <v>11</v>
      </c>
      <c r="D43" s="17">
        <v>16070120</v>
      </c>
      <c r="E43" s="60"/>
      <c r="F43" s="60"/>
      <c r="G43" s="17">
        <v>70</v>
      </c>
      <c r="H43" s="4">
        <f t="shared" si="6"/>
        <v>28</v>
      </c>
      <c r="I43" s="4">
        <v>86</v>
      </c>
      <c r="J43" s="4">
        <f t="shared" si="7"/>
        <v>51.6</v>
      </c>
      <c r="K43" s="4">
        <f t="shared" si="5"/>
        <v>79.6</v>
      </c>
      <c r="L43" s="4">
        <v>2</v>
      </c>
      <c r="M43" s="4"/>
    </row>
    <row r="44" spans="1:13" s="7" customFormat="1" ht="24.75" customHeight="1">
      <c r="A44" s="4">
        <v>40</v>
      </c>
      <c r="B44" s="17" t="s">
        <v>50</v>
      </c>
      <c r="C44" s="17" t="s">
        <v>11</v>
      </c>
      <c r="D44" s="17">
        <v>16070308</v>
      </c>
      <c r="E44" s="60"/>
      <c r="F44" s="60"/>
      <c r="G44" s="17">
        <v>76</v>
      </c>
      <c r="H44" s="4">
        <f t="shared" si="6"/>
        <v>30.400000000000002</v>
      </c>
      <c r="I44" s="4">
        <v>81.2</v>
      </c>
      <c r="J44" s="4">
        <f t="shared" si="7"/>
        <v>48.72</v>
      </c>
      <c r="K44" s="4">
        <f t="shared" si="5"/>
        <v>79.12</v>
      </c>
      <c r="L44" s="4">
        <v>3</v>
      </c>
      <c r="M44" s="25"/>
    </row>
    <row r="45" spans="1:13" s="7" customFormat="1" ht="24.75" customHeight="1">
      <c r="A45" s="4">
        <v>41</v>
      </c>
      <c r="B45" s="17" t="s">
        <v>51</v>
      </c>
      <c r="C45" s="17" t="s">
        <v>11</v>
      </c>
      <c r="D45" s="17">
        <v>16070102</v>
      </c>
      <c r="E45" s="60"/>
      <c r="F45" s="60"/>
      <c r="G45" s="17">
        <v>70</v>
      </c>
      <c r="H45" s="4">
        <f t="shared" si="6"/>
        <v>28</v>
      </c>
      <c r="I45" s="4">
        <v>84.6</v>
      </c>
      <c r="J45" s="4">
        <f t="shared" si="7"/>
        <v>50.76</v>
      </c>
      <c r="K45" s="4">
        <f t="shared" si="5"/>
        <v>78.75999999999999</v>
      </c>
      <c r="L45" s="4">
        <v>4</v>
      </c>
      <c r="M45" s="25"/>
    </row>
    <row r="46" spans="1:13" s="7" customFormat="1" ht="24.75" customHeight="1">
      <c r="A46" s="4">
        <v>42</v>
      </c>
      <c r="B46" s="17" t="s">
        <v>52</v>
      </c>
      <c r="C46" s="17" t="s">
        <v>9</v>
      </c>
      <c r="D46" s="17">
        <v>16070129</v>
      </c>
      <c r="E46" s="60"/>
      <c r="F46" s="60"/>
      <c r="G46" s="17">
        <v>69</v>
      </c>
      <c r="H46" s="4">
        <f t="shared" si="6"/>
        <v>27.6</v>
      </c>
      <c r="I46" s="4">
        <v>85.2</v>
      </c>
      <c r="J46" s="4">
        <f t="shared" si="7"/>
        <v>51.12</v>
      </c>
      <c r="K46" s="4">
        <f t="shared" si="5"/>
        <v>78.72</v>
      </c>
      <c r="L46" s="4">
        <v>5</v>
      </c>
      <c r="M46" s="4"/>
    </row>
    <row r="47" spans="1:13" s="7" customFormat="1" ht="24.75" customHeight="1">
      <c r="A47" s="4">
        <v>43</v>
      </c>
      <c r="B47" s="17" t="s">
        <v>53</v>
      </c>
      <c r="C47" s="17" t="s">
        <v>11</v>
      </c>
      <c r="D47" s="17">
        <v>16070222</v>
      </c>
      <c r="E47" s="61"/>
      <c r="F47" s="61"/>
      <c r="G47" s="17">
        <v>72</v>
      </c>
      <c r="H47" s="4">
        <f t="shared" si="6"/>
        <v>28.8</v>
      </c>
      <c r="I47" s="4">
        <v>82</v>
      </c>
      <c r="J47" s="4">
        <f t="shared" si="7"/>
        <v>49.199999999999996</v>
      </c>
      <c r="K47" s="4">
        <f t="shared" si="5"/>
        <v>78</v>
      </c>
      <c r="L47" s="4">
        <v>6</v>
      </c>
      <c r="M47" s="4"/>
    </row>
    <row r="48" spans="1:13" s="7" customFormat="1" ht="24.75" customHeight="1">
      <c r="A48" s="4">
        <v>44</v>
      </c>
      <c r="B48" s="16" t="s">
        <v>54</v>
      </c>
      <c r="C48" s="16" t="s">
        <v>11</v>
      </c>
      <c r="D48" s="16">
        <v>16080210</v>
      </c>
      <c r="E48" s="63" t="s">
        <v>96</v>
      </c>
      <c r="F48" s="66">
        <v>2</v>
      </c>
      <c r="G48" s="16">
        <v>73</v>
      </c>
      <c r="H48" s="4">
        <f t="shared" si="6"/>
        <v>29.200000000000003</v>
      </c>
      <c r="I48" s="4">
        <v>87</v>
      </c>
      <c r="J48" s="4">
        <f t="shared" si="7"/>
        <v>52.199999999999996</v>
      </c>
      <c r="K48" s="4">
        <f t="shared" si="5"/>
        <v>81.4</v>
      </c>
      <c r="L48" s="4">
        <v>1</v>
      </c>
      <c r="M48" s="4"/>
    </row>
    <row r="49" spans="1:13" s="7" customFormat="1" ht="24.75" customHeight="1">
      <c r="A49" s="4">
        <v>45</v>
      </c>
      <c r="B49" s="16" t="s">
        <v>55</v>
      </c>
      <c r="C49" s="16" t="s">
        <v>11</v>
      </c>
      <c r="D49" s="16">
        <v>16080102</v>
      </c>
      <c r="E49" s="64"/>
      <c r="F49" s="64"/>
      <c r="G49" s="16">
        <v>71</v>
      </c>
      <c r="H49" s="4">
        <f t="shared" si="6"/>
        <v>28.400000000000002</v>
      </c>
      <c r="I49" s="4">
        <v>85.8</v>
      </c>
      <c r="J49" s="4">
        <f t="shared" si="7"/>
        <v>51.48</v>
      </c>
      <c r="K49" s="4">
        <f t="shared" si="5"/>
        <v>79.88</v>
      </c>
      <c r="L49" s="4">
        <v>2</v>
      </c>
      <c r="M49" s="4"/>
    </row>
    <row r="50" spans="1:13" s="7" customFormat="1" ht="24.75" customHeight="1">
      <c r="A50" s="4">
        <v>46</v>
      </c>
      <c r="B50" s="16" t="s">
        <v>56</v>
      </c>
      <c r="C50" s="16" t="s">
        <v>11</v>
      </c>
      <c r="D50" s="16">
        <v>16080203</v>
      </c>
      <c r="E50" s="64"/>
      <c r="F50" s="64"/>
      <c r="G50" s="16">
        <v>74</v>
      </c>
      <c r="H50" s="4">
        <f t="shared" si="6"/>
        <v>29.6</v>
      </c>
      <c r="I50" s="4">
        <v>81.2</v>
      </c>
      <c r="J50" s="4">
        <f t="shared" si="7"/>
        <v>48.72</v>
      </c>
      <c r="K50" s="4">
        <f t="shared" si="5"/>
        <v>78.32</v>
      </c>
      <c r="L50" s="4">
        <v>3</v>
      </c>
      <c r="M50" s="25"/>
    </row>
    <row r="51" spans="1:13" s="7" customFormat="1" ht="24.75" customHeight="1">
      <c r="A51" s="4">
        <v>47</v>
      </c>
      <c r="B51" s="16" t="s">
        <v>57</v>
      </c>
      <c r="C51" s="16" t="s">
        <v>11</v>
      </c>
      <c r="D51" s="16">
        <v>16080218</v>
      </c>
      <c r="E51" s="64"/>
      <c r="F51" s="64"/>
      <c r="G51" s="16">
        <v>69</v>
      </c>
      <c r="H51" s="4">
        <f t="shared" si="6"/>
        <v>27.6</v>
      </c>
      <c r="I51" s="4">
        <v>83.6</v>
      </c>
      <c r="J51" s="4">
        <f t="shared" si="7"/>
        <v>50.16</v>
      </c>
      <c r="K51" s="4">
        <f t="shared" si="5"/>
        <v>77.75999999999999</v>
      </c>
      <c r="L51" s="4">
        <v>4</v>
      </c>
      <c r="M51" s="25"/>
    </row>
    <row r="52" spans="1:13" s="7" customFormat="1" ht="24.75" customHeight="1">
      <c r="A52" s="4">
        <v>48</v>
      </c>
      <c r="B52" s="16" t="s">
        <v>58</v>
      </c>
      <c r="C52" s="16" t="s">
        <v>11</v>
      </c>
      <c r="D52" s="16">
        <v>16080226</v>
      </c>
      <c r="E52" s="64"/>
      <c r="F52" s="64"/>
      <c r="G52" s="16">
        <v>69</v>
      </c>
      <c r="H52" s="4">
        <f t="shared" si="6"/>
        <v>27.6</v>
      </c>
      <c r="I52" s="4">
        <v>78.8</v>
      </c>
      <c r="J52" s="4">
        <f t="shared" si="7"/>
        <v>47.279999999999994</v>
      </c>
      <c r="K52" s="4">
        <f t="shared" si="5"/>
        <v>74.88</v>
      </c>
      <c r="L52" s="4">
        <v>5</v>
      </c>
      <c r="M52" s="4"/>
    </row>
    <row r="53" spans="1:13" s="7" customFormat="1" ht="24.75" customHeight="1">
      <c r="A53" s="4">
        <v>49</v>
      </c>
      <c r="B53" s="16" t="s">
        <v>59</v>
      </c>
      <c r="C53" s="16" t="s">
        <v>9</v>
      </c>
      <c r="D53" s="16">
        <v>16080206</v>
      </c>
      <c r="E53" s="64"/>
      <c r="F53" s="64"/>
      <c r="G53" s="16">
        <v>75</v>
      </c>
      <c r="H53" s="4">
        <f t="shared" si="6"/>
        <v>30</v>
      </c>
      <c r="I53" s="4">
        <v>74.2</v>
      </c>
      <c r="J53" s="4">
        <f t="shared" si="7"/>
        <v>44.52</v>
      </c>
      <c r="K53" s="4">
        <f t="shared" si="5"/>
        <v>74.52000000000001</v>
      </c>
      <c r="L53" s="4">
        <v>6</v>
      </c>
      <c r="M53" s="4"/>
    </row>
    <row r="54" spans="1:13" s="7" customFormat="1" ht="24.75" customHeight="1">
      <c r="A54" s="4">
        <v>50</v>
      </c>
      <c r="B54" s="16" t="s">
        <v>60</v>
      </c>
      <c r="C54" s="16" t="s">
        <v>11</v>
      </c>
      <c r="D54" s="16">
        <v>16080126</v>
      </c>
      <c r="E54" s="65"/>
      <c r="F54" s="65"/>
      <c r="G54" s="16">
        <v>72</v>
      </c>
      <c r="H54" s="4">
        <f t="shared" si="6"/>
        <v>28.8</v>
      </c>
      <c r="I54" s="4">
        <v>73.8</v>
      </c>
      <c r="J54" s="4">
        <f t="shared" si="7"/>
        <v>44.279999999999994</v>
      </c>
      <c r="K54" s="4">
        <f t="shared" si="5"/>
        <v>73.08</v>
      </c>
      <c r="L54" s="4">
        <v>7</v>
      </c>
      <c r="M54" s="4"/>
    </row>
    <row r="55" spans="1:13" s="7" customFormat="1" ht="24.75" customHeight="1">
      <c r="A55" s="4">
        <v>51</v>
      </c>
      <c r="B55" s="15" t="s">
        <v>61</v>
      </c>
      <c r="C55" s="15" t="s">
        <v>11</v>
      </c>
      <c r="D55" s="15">
        <v>16090127</v>
      </c>
      <c r="E55" s="53" t="s">
        <v>97</v>
      </c>
      <c r="F55" s="54">
        <v>1</v>
      </c>
      <c r="G55" s="15">
        <v>78</v>
      </c>
      <c r="H55" s="4">
        <f aca="true" t="shared" si="8" ref="H55:H74">G55*0.4</f>
        <v>31.200000000000003</v>
      </c>
      <c r="I55" s="4">
        <v>89.8</v>
      </c>
      <c r="J55" s="4">
        <f aca="true" t="shared" si="9" ref="J55:J74">I55*0.6</f>
        <v>53.879999999999995</v>
      </c>
      <c r="K55" s="4">
        <f t="shared" si="5"/>
        <v>85.08</v>
      </c>
      <c r="L55" s="4">
        <v>1</v>
      </c>
      <c r="M55" s="4"/>
    </row>
    <row r="56" spans="1:13" s="7" customFormat="1" ht="24.75" customHeight="1">
      <c r="A56" s="4">
        <v>52</v>
      </c>
      <c r="B56" s="15" t="s">
        <v>62</v>
      </c>
      <c r="C56" s="15" t="s">
        <v>11</v>
      </c>
      <c r="D56" s="15">
        <v>16090205</v>
      </c>
      <c r="E56" s="53"/>
      <c r="F56" s="54"/>
      <c r="G56" s="15">
        <v>79</v>
      </c>
      <c r="H56" s="4">
        <f t="shared" si="8"/>
        <v>31.6</v>
      </c>
      <c r="I56" s="4">
        <v>84.4</v>
      </c>
      <c r="J56" s="4">
        <f t="shared" si="9"/>
        <v>50.64</v>
      </c>
      <c r="K56" s="4">
        <f t="shared" si="5"/>
        <v>82.24000000000001</v>
      </c>
      <c r="L56" s="4">
        <v>2</v>
      </c>
      <c r="M56" s="4"/>
    </row>
    <row r="57" spans="1:13" s="7" customFormat="1" ht="24.75" customHeight="1">
      <c r="A57" s="4">
        <v>53</v>
      </c>
      <c r="B57" s="15" t="s">
        <v>63</v>
      </c>
      <c r="C57" s="15" t="s">
        <v>11</v>
      </c>
      <c r="D57" s="15">
        <v>16090201</v>
      </c>
      <c r="E57" s="26" t="s">
        <v>97</v>
      </c>
      <c r="F57" s="26">
        <v>1</v>
      </c>
      <c r="G57" s="15">
        <v>76</v>
      </c>
      <c r="H57" s="4">
        <f t="shared" si="8"/>
        <v>30.400000000000002</v>
      </c>
      <c r="I57" s="4">
        <v>85.6</v>
      </c>
      <c r="J57" s="4">
        <f t="shared" si="9"/>
        <v>51.35999999999999</v>
      </c>
      <c r="K57" s="4">
        <f t="shared" si="5"/>
        <v>81.75999999999999</v>
      </c>
      <c r="L57" s="4">
        <v>3</v>
      </c>
      <c r="M57" s="25"/>
    </row>
    <row r="58" spans="1:13" s="7" customFormat="1" ht="24.75" customHeight="1">
      <c r="A58" s="4">
        <v>54</v>
      </c>
      <c r="B58" s="14" t="s">
        <v>64</v>
      </c>
      <c r="C58" s="14" t="s">
        <v>9</v>
      </c>
      <c r="D58" s="14">
        <v>16100121</v>
      </c>
      <c r="E58" s="67" t="s">
        <v>98</v>
      </c>
      <c r="F58" s="70">
        <v>1</v>
      </c>
      <c r="G58" s="14">
        <v>75</v>
      </c>
      <c r="H58" s="4">
        <f t="shared" si="8"/>
        <v>30</v>
      </c>
      <c r="I58" s="4">
        <v>75.8</v>
      </c>
      <c r="J58" s="4">
        <f t="shared" si="9"/>
        <v>45.48</v>
      </c>
      <c r="K58" s="4">
        <f t="shared" si="5"/>
        <v>75.47999999999999</v>
      </c>
      <c r="L58" s="4">
        <v>1</v>
      </c>
      <c r="M58" s="4"/>
    </row>
    <row r="59" spans="1:13" s="7" customFormat="1" ht="24.75" customHeight="1">
      <c r="A59" s="4">
        <v>55</v>
      </c>
      <c r="B59" s="14" t="s">
        <v>65</v>
      </c>
      <c r="C59" s="14" t="s">
        <v>9</v>
      </c>
      <c r="D59" s="14">
        <v>16100128</v>
      </c>
      <c r="E59" s="68"/>
      <c r="F59" s="71"/>
      <c r="G59" s="14">
        <v>79</v>
      </c>
      <c r="H59" s="4">
        <f t="shared" si="8"/>
        <v>31.6</v>
      </c>
      <c r="I59" s="4">
        <v>67.2</v>
      </c>
      <c r="J59" s="4">
        <f t="shared" si="9"/>
        <v>40.32</v>
      </c>
      <c r="K59" s="4">
        <f t="shared" si="5"/>
        <v>71.92</v>
      </c>
      <c r="L59" s="4">
        <v>2</v>
      </c>
      <c r="M59" s="4"/>
    </row>
    <row r="60" spans="1:13" s="7" customFormat="1" ht="24.75" customHeight="1">
      <c r="A60" s="4">
        <v>56</v>
      </c>
      <c r="B60" s="14" t="s">
        <v>66</v>
      </c>
      <c r="C60" s="14" t="s">
        <v>9</v>
      </c>
      <c r="D60" s="14">
        <v>16100105</v>
      </c>
      <c r="E60" s="69"/>
      <c r="F60" s="72"/>
      <c r="G60" s="14">
        <v>70</v>
      </c>
      <c r="H60" s="4">
        <f t="shared" si="8"/>
        <v>28</v>
      </c>
      <c r="I60" s="4">
        <v>71.8</v>
      </c>
      <c r="J60" s="4">
        <f t="shared" si="9"/>
        <v>43.08</v>
      </c>
      <c r="K60" s="4">
        <f t="shared" si="5"/>
        <v>71.08</v>
      </c>
      <c r="L60" s="4">
        <v>3</v>
      </c>
      <c r="M60" s="25"/>
    </row>
    <row r="61" spans="1:13" s="7" customFormat="1" ht="24.75" customHeight="1">
      <c r="A61" s="4">
        <v>57</v>
      </c>
      <c r="B61" s="13" t="s">
        <v>67</v>
      </c>
      <c r="C61" s="13" t="s">
        <v>11</v>
      </c>
      <c r="D61" s="13">
        <v>16110102</v>
      </c>
      <c r="E61" s="79" t="s">
        <v>100</v>
      </c>
      <c r="F61" s="82">
        <v>1</v>
      </c>
      <c r="G61" s="9">
        <v>71</v>
      </c>
      <c r="H61" s="4">
        <f t="shared" si="8"/>
        <v>28.400000000000002</v>
      </c>
      <c r="I61" s="4">
        <v>64.2</v>
      </c>
      <c r="J61" s="4">
        <f t="shared" si="9"/>
        <v>38.52</v>
      </c>
      <c r="K61" s="4">
        <f t="shared" si="5"/>
        <v>66.92</v>
      </c>
      <c r="L61" s="4">
        <v>1</v>
      </c>
      <c r="M61" s="4"/>
    </row>
    <row r="62" spans="1:13" s="7" customFormat="1" ht="24.75" customHeight="1">
      <c r="A62" s="4">
        <v>58</v>
      </c>
      <c r="B62" s="13" t="s">
        <v>68</v>
      </c>
      <c r="C62" s="13" t="s">
        <v>9</v>
      </c>
      <c r="D62" s="13">
        <v>16110105</v>
      </c>
      <c r="E62" s="80"/>
      <c r="F62" s="80"/>
      <c r="G62" s="9">
        <v>53</v>
      </c>
      <c r="H62" s="4">
        <f t="shared" si="8"/>
        <v>21.200000000000003</v>
      </c>
      <c r="I62" s="4">
        <v>72</v>
      </c>
      <c r="J62" s="4">
        <f t="shared" si="9"/>
        <v>43.199999999999996</v>
      </c>
      <c r="K62" s="4">
        <f t="shared" si="5"/>
        <v>64.4</v>
      </c>
      <c r="L62" s="4">
        <v>2</v>
      </c>
      <c r="M62" s="4"/>
    </row>
    <row r="63" spans="1:13" s="7" customFormat="1" ht="24.75" customHeight="1">
      <c r="A63" s="4">
        <v>59</v>
      </c>
      <c r="B63" s="13" t="s">
        <v>69</v>
      </c>
      <c r="C63" s="13" t="s">
        <v>11</v>
      </c>
      <c r="D63" s="13">
        <v>16110104</v>
      </c>
      <c r="E63" s="81"/>
      <c r="F63" s="81"/>
      <c r="G63" s="9">
        <v>55</v>
      </c>
      <c r="H63" s="4">
        <f t="shared" si="8"/>
        <v>22</v>
      </c>
      <c r="I63" s="4">
        <v>64.4</v>
      </c>
      <c r="J63" s="4">
        <f t="shared" si="9"/>
        <v>38.64</v>
      </c>
      <c r="K63" s="4">
        <f t="shared" si="5"/>
        <v>60.64</v>
      </c>
      <c r="L63" s="4">
        <v>3</v>
      </c>
      <c r="M63" s="25"/>
    </row>
    <row r="64" spans="1:13" s="7" customFormat="1" ht="24.75" customHeight="1">
      <c r="A64" s="4">
        <v>60</v>
      </c>
      <c r="B64" s="12" t="s">
        <v>70</v>
      </c>
      <c r="C64" s="12" t="s">
        <v>11</v>
      </c>
      <c r="D64" s="12">
        <v>16120101</v>
      </c>
      <c r="E64" s="73" t="s">
        <v>99</v>
      </c>
      <c r="F64" s="76">
        <v>1</v>
      </c>
      <c r="G64" s="9">
        <v>69</v>
      </c>
      <c r="H64" s="4">
        <f t="shared" si="8"/>
        <v>27.6</v>
      </c>
      <c r="I64" s="4">
        <v>89</v>
      </c>
      <c r="J64" s="4">
        <f t="shared" si="9"/>
        <v>53.4</v>
      </c>
      <c r="K64" s="4">
        <f t="shared" si="5"/>
        <v>81</v>
      </c>
      <c r="L64" s="4">
        <v>1</v>
      </c>
      <c r="M64" s="4"/>
    </row>
    <row r="65" spans="1:13" s="7" customFormat="1" ht="24.75" customHeight="1">
      <c r="A65" s="4">
        <v>61</v>
      </c>
      <c r="B65" s="12" t="s">
        <v>71</v>
      </c>
      <c r="C65" s="12" t="s">
        <v>11</v>
      </c>
      <c r="D65" s="12">
        <v>16120102</v>
      </c>
      <c r="E65" s="74"/>
      <c r="F65" s="77"/>
      <c r="G65" s="9">
        <v>63</v>
      </c>
      <c r="H65" s="4">
        <f t="shared" si="8"/>
        <v>25.200000000000003</v>
      </c>
      <c r="I65" s="4">
        <v>83</v>
      </c>
      <c r="J65" s="4">
        <f t="shared" si="9"/>
        <v>49.8</v>
      </c>
      <c r="K65" s="4">
        <f t="shared" si="5"/>
        <v>75</v>
      </c>
      <c r="L65" s="4">
        <v>2</v>
      </c>
      <c r="M65" s="4"/>
    </row>
    <row r="66" spans="1:13" s="7" customFormat="1" ht="24.75" customHeight="1">
      <c r="A66" s="4">
        <v>62</v>
      </c>
      <c r="B66" s="12" t="s">
        <v>72</v>
      </c>
      <c r="C66" s="12" t="s">
        <v>11</v>
      </c>
      <c r="D66" s="12">
        <v>16120103</v>
      </c>
      <c r="E66" s="75"/>
      <c r="F66" s="78"/>
      <c r="G66" s="9">
        <v>64</v>
      </c>
      <c r="H66" s="4">
        <f t="shared" si="8"/>
        <v>25.6</v>
      </c>
      <c r="I66" s="4">
        <v>75</v>
      </c>
      <c r="J66" s="4">
        <f t="shared" si="9"/>
        <v>45</v>
      </c>
      <c r="K66" s="4">
        <f t="shared" si="5"/>
        <v>70.6</v>
      </c>
      <c r="L66" s="4">
        <v>3</v>
      </c>
      <c r="M66" s="25"/>
    </row>
    <row r="67" spans="1:13" s="7" customFormat="1" ht="24.75" customHeight="1">
      <c r="A67" s="4">
        <v>63</v>
      </c>
      <c r="B67" s="11" t="s">
        <v>73</v>
      </c>
      <c r="C67" s="11" t="s">
        <v>11</v>
      </c>
      <c r="D67" s="11">
        <v>16130102</v>
      </c>
      <c r="E67" s="83" t="s">
        <v>101</v>
      </c>
      <c r="F67" s="86">
        <v>1</v>
      </c>
      <c r="G67" s="9">
        <v>77</v>
      </c>
      <c r="H67" s="4">
        <f t="shared" si="8"/>
        <v>30.8</v>
      </c>
      <c r="I67" s="4">
        <v>83.2</v>
      </c>
      <c r="J67" s="4">
        <f t="shared" si="9"/>
        <v>49.92</v>
      </c>
      <c r="K67" s="4">
        <f t="shared" si="5"/>
        <v>80.72</v>
      </c>
      <c r="L67" s="4">
        <v>1</v>
      </c>
      <c r="M67" s="4"/>
    </row>
    <row r="68" spans="1:13" s="7" customFormat="1" ht="24.75" customHeight="1">
      <c r="A68" s="4">
        <v>64</v>
      </c>
      <c r="B68" s="11" t="s">
        <v>74</v>
      </c>
      <c r="C68" s="11" t="s">
        <v>11</v>
      </c>
      <c r="D68" s="11">
        <v>16130107</v>
      </c>
      <c r="E68" s="84"/>
      <c r="F68" s="84"/>
      <c r="G68" s="9">
        <v>84</v>
      </c>
      <c r="H68" s="4">
        <f t="shared" si="8"/>
        <v>33.6</v>
      </c>
      <c r="I68" s="4">
        <v>73.8</v>
      </c>
      <c r="J68" s="4">
        <f t="shared" si="9"/>
        <v>44.279999999999994</v>
      </c>
      <c r="K68" s="4">
        <f t="shared" si="5"/>
        <v>77.88</v>
      </c>
      <c r="L68" s="4">
        <v>2</v>
      </c>
      <c r="M68" s="4"/>
    </row>
    <row r="69" spans="1:13" s="7" customFormat="1" ht="24.75" customHeight="1">
      <c r="A69" s="4">
        <v>65</v>
      </c>
      <c r="B69" s="11" t="s">
        <v>75</v>
      </c>
      <c r="C69" s="11" t="s">
        <v>11</v>
      </c>
      <c r="D69" s="11">
        <v>16130108</v>
      </c>
      <c r="E69" s="85"/>
      <c r="F69" s="85"/>
      <c r="G69" s="9">
        <v>78</v>
      </c>
      <c r="H69" s="4">
        <f t="shared" si="8"/>
        <v>31.200000000000003</v>
      </c>
      <c r="I69" s="4">
        <v>67.6</v>
      </c>
      <c r="J69" s="4">
        <f t="shared" si="9"/>
        <v>40.559999999999995</v>
      </c>
      <c r="K69" s="4">
        <f aca="true" t="shared" si="10" ref="K69:K74">H69+J69</f>
        <v>71.75999999999999</v>
      </c>
      <c r="L69" s="4">
        <v>3</v>
      </c>
      <c r="M69" s="25"/>
    </row>
    <row r="70" spans="1:13" s="7" customFormat="1" ht="24.75" customHeight="1">
      <c r="A70" s="4">
        <v>66</v>
      </c>
      <c r="B70" s="10" t="s">
        <v>76</v>
      </c>
      <c r="C70" s="10" t="s">
        <v>11</v>
      </c>
      <c r="D70" s="10">
        <v>16140106</v>
      </c>
      <c r="E70" s="87" t="s">
        <v>102</v>
      </c>
      <c r="F70" s="90">
        <v>1</v>
      </c>
      <c r="G70" s="10">
        <v>68</v>
      </c>
      <c r="H70" s="4">
        <f t="shared" si="8"/>
        <v>27.200000000000003</v>
      </c>
      <c r="I70" s="4">
        <v>81</v>
      </c>
      <c r="J70" s="4">
        <f t="shared" si="9"/>
        <v>48.6</v>
      </c>
      <c r="K70" s="4">
        <f t="shared" si="10"/>
        <v>75.80000000000001</v>
      </c>
      <c r="L70" s="4">
        <v>1</v>
      </c>
      <c r="M70" s="4"/>
    </row>
    <row r="71" spans="1:13" s="7" customFormat="1" ht="24.75" customHeight="1">
      <c r="A71" s="4">
        <v>67</v>
      </c>
      <c r="B71" s="10" t="s">
        <v>77</v>
      </c>
      <c r="C71" s="10" t="s">
        <v>11</v>
      </c>
      <c r="D71" s="10">
        <v>16140119</v>
      </c>
      <c r="E71" s="88"/>
      <c r="F71" s="88"/>
      <c r="G71" s="10">
        <v>74</v>
      </c>
      <c r="H71" s="4">
        <f t="shared" si="8"/>
        <v>29.6</v>
      </c>
      <c r="I71" s="4">
        <v>75</v>
      </c>
      <c r="J71" s="4">
        <f t="shared" si="9"/>
        <v>45</v>
      </c>
      <c r="K71" s="4">
        <f t="shared" si="10"/>
        <v>74.6</v>
      </c>
      <c r="L71" s="4">
        <v>2</v>
      </c>
      <c r="M71" s="4"/>
    </row>
    <row r="72" spans="1:13" s="7" customFormat="1" ht="24.75" customHeight="1">
      <c r="A72" s="4">
        <v>68</v>
      </c>
      <c r="B72" s="10" t="s">
        <v>78</v>
      </c>
      <c r="C72" s="10" t="s">
        <v>11</v>
      </c>
      <c r="D72" s="10">
        <v>16140104</v>
      </c>
      <c r="E72" s="89"/>
      <c r="F72" s="89"/>
      <c r="G72" s="10">
        <v>69</v>
      </c>
      <c r="H72" s="4">
        <f t="shared" si="8"/>
        <v>27.6</v>
      </c>
      <c r="I72" s="4">
        <v>71.8</v>
      </c>
      <c r="J72" s="4">
        <f t="shared" si="9"/>
        <v>43.08</v>
      </c>
      <c r="K72" s="4">
        <f t="shared" si="10"/>
        <v>70.68</v>
      </c>
      <c r="L72" s="4">
        <v>3</v>
      </c>
      <c r="M72" s="25"/>
    </row>
    <row r="73" spans="1:13" s="7" customFormat="1" ht="24.75" customHeight="1">
      <c r="A73" s="4">
        <v>69</v>
      </c>
      <c r="B73" s="8" t="s">
        <v>79</v>
      </c>
      <c r="C73" s="8" t="s">
        <v>9</v>
      </c>
      <c r="D73" s="8">
        <v>16150102</v>
      </c>
      <c r="E73" s="91" t="s">
        <v>103</v>
      </c>
      <c r="F73" s="93">
        <v>1</v>
      </c>
      <c r="G73" s="9">
        <v>68</v>
      </c>
      <c r="H73" s="4">
        <f t="shared" si="8"/>
        <v>27.200000000000003</v>
      </c>
      <c r="I73" s="4">
        <v>75.6</v>
      </c>
      <c r="J73" s="4">
        <f t="shared" si="9"/>
        <v>45.35999999999999</v>
      </c>
      <c r="K73" s="4">
        <f t="shared" si="10"/>
        <v>72.56</v>
      </c>
      <c r="L73" s="4">
        <v>1</v>
      </c>
      <c r="M73" s="4"/>
    </row>
    <row r="74" spans="1:13" s="7" customFormat="1" ht="24.75" customHeight="1">
      <c r="A74" s="4">
        <v>70</v>
      </c>
      <c r="B74" s="8" t="s">
        <v>80</v>
      </c>
      <c r="C74" s="8" t="s">
        <v>11</v>
      </c>
      <c r="D74" s="8">
        <v>16150103</v>
      </c>
      <c r="E74" s="92"/>
      <c r="F74" s="92"/>
      <c r="G74" s="9">
        <v>62</v>
      </c>
      <c r="H74" s="4">
        <f t="shared" si="8"/>
        <v>24.8</v>
      </c>
      <c r="I74" s="4">
        <v>62</v>
      </c>
      <c r="J74" s="4">
        <f t="shared" si="9"/>
        <v>37.199999999999996</v>
      </c>
      <c r="K74" s="4">
        <f t="shared" si="10"/>
        <v>62</v>
      </c>
      <c r="L74" s="4">
        <v>2</v>
      </c>
      <c r="M74" s="4"/>
    </row>
  </sheetData>
  <sheetProtection/>
  <mergeCells count="44">
    <mergeCell ref="E67:E69"/>
    <mergeCell ref="F67:F69"/>
    <mergeCell ref="E70:E72"/>
    <mergeCell ref="F70:F72"/>
    <mergeCell ref="E73:E74"/>
    <mergeCell ref="F73:F74"/>
    <mergeCell ref="E58:E60"/>
    <mergeCell ref="F58:F60"/>
    <mergeCell ref="E64:E66"/>
    <mergeCell ref="F64:F66"/>
    <mergeCell ref="E61:E63"/>
    <mergeCell ref="F61:F63"/>
    <mergeCell ref="E55:E56"/>
    <mergeCell ref="F55:F56"/>
    <mergeCell ref="E39:E41"/>
    <mergeCell ref="F39:F41"/>
    <mergeCell ref="E42:E47"/>
    <mergeCell ref="F42:F47"/>
    <mergeCell ref="E48:E54"/>
    <mergeCell ref="F48:F54"/>
    <mergeCell ref="E23:E28"/>
    <mergeCell ref="F23:F28"/>
    <mergeCell ref="E36:E38"/>
    <mergeCell ref="F36:F38"/>
    <mergeCell ref="E29:E30"/>
    <mergeCell ref="F29:F30"/>
    <mergeCell ref="E31:E35"/>
    <mergeCell ref="F31:F35"/>
    <mergeCell ref="E3:E4"/>
    <mergeCell ref="F3:F4"/>
    <mergeCell ref="E5:E13"/>
    <mergeCell ref="F5:F13"/>
    <mergeCell ref="E14:E22"/>
    <mergeCell ref="F14:F22"/>
    <mergeCell ref="K3:K4"/>
    <mergeCell ref="A2:M2"/>
    <mergeCell ref="M3:M4"/>
    <mergeCell ref="L3:L4"/>
    <mergeCell ref="G3:H3"/>
    <mergeCell ref="I3:J3"/>
    <mergeCell ref="A3:A4"/>
    <mergeCell ref="B3:B4"/>
    <mergeCell ref="C3:C4"/>
    <mergeCell ref="D3:D4"/>
  </mergeCells>
  <printOptions horizontalCentered="1"/>
  <pageMargins left="0.5118110236220472" right="0.5118110236220472" top="0.5118110236220472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2014</cp:lastModifiedBy>
  <cp:lastPrinted>2016-09-01T09:46:34Z</cp:lastPrinted>
  <dcterms:created xsi:type="dcterms:W3CDTF">2012-06-06T01:30:27Z</dcterms:created>
  <dcterms:modified xsi:type="dcterms:W3CDTF">2016-09-01T09:47:06Z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