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5480" windowHeight="10020" activeTab="0"/>
  </bookViews>
  <sheets>
    <sheet name="Sheet2" sheetId="1" r:id="rId1"/>
  </sheets>
  <definedNames/>
  <calcPr fullCalcOnLoad="1"/>
</workbook>
</file>

<file path=xl/sharedStrings.xml><?xml version="1.0" encoding="utf-8"?>
<sst xmlns="http://schemas.openxmlformats.org/spreadsheetml/2006/main" count="260" uniqueCount="122">
  <si>
    <t>王晓晶</t>
  </si>
  <si>
    <t>411522062718</t>
  </si>
  <si>
    <t>王佳</t>
  </si>
  <si>
    <t>411522062601</t>
  </si>
  <si>
    <t>赵雨芃</t>
  </si>
  <si>
    <t>411522062605</t>
  </si>
  <si>
    <t>李庆艳</t>
  </si>
  <si>
    <t>小学信息技术教师（一般岗位）</t>
  </si>
  <si>
    <t>411522062620</t>
  </si>
  <si>
    <t>孔祥风</t>
  </si>
  <si>
    <t>411522062619</t>
  </si>
  <si>
    <t>女</t>
  </si>
  <si>
    <t>男</t>
  </si>
  <si>
    <t>崔潇</t>
  </si>
  <si>
    <t>兴安盟特殊教育学校</t>
  </si>
  <si>
    <t>音乐教师（一般岗位）</t>
  </si>
  <si>
    <t>411522062401</t>
  </si>
  <si>
    <t>张杨</t>
  </si>
  <si>
    <t>康复教师（一般岗位）</t>
  </si>
  <si>
    <t>411522062519</t>
  </si>
  <si>
    <t>张艺凡</t>
  </si>
  <si>
    <t>阿尔山市第一中学</t>
  </si>
  <si>
    <t>高中物理教师（一般岗位）</t>
  </si>
  <si>
    <t>411522062609</t>
  </si>
  <si>
    <t>李哲盟</t>
  </si>
  <si>
    <t>阿尔山市第一幼儿园</t>
  </si>
  <si>
    <t>幼儿教师（一般岗位）</t>
  </si>
  <si>
    <t>411522062523</t>
  </si>
  <si>
    <t>乌云娜</t>
  </si>
  <si>
    <t>阿尔山市明水小学</t>
  </si>
  <si>
    <t>语文教师（项目人员岗位含大学生退役士兵）</t>
  </si>
  <si>
    <t>411522062623</t>
  </si>
  <si>
    <t>张碧琼</t>
  </si>
  <si>
    <t>411522062516</t>
  </si>
  <si>
    <t>金燕</t>
  </si>
  <si>
    <t>阿尔山市第二小学</t>
  </si>
  <si>
    <t>411522062717</t>
  </si>
  <si>
    <t>孙冲</t>
  </si>
  <si>
    <t>411522062608</t>
  </si>
  <si>
    <t>祝春蕾</t>
  </si>
  <si>
    <t>411522062518</t>
  </si>
  <si>
    <t>玉柱</t>
  </si>
  <si>
    <t>体育教师（蒙汉兼通人员岗位）</t>
  </si>
  <si>
    <t>411522063808</t>
  </si>
  <si>
    <t>石梦娇</t>
  </si>
  <si>
    <t>阿尔山市第一小学</t>
  </si>
  <si>
    <t>数学教师（项目人员岗位含大学生退役士兵）</t>
  </si>
  <si>
    <t>411522062713</t>
  </si>
  <si>
    <t>洪宇</t>
  </si>
  <si>
    <t>阿尔山市五岔沟学校</t>
  </si>
  <si>
    <t>初中地理教师（一般岗位）</t>
  </si>
  <si>
    <t>411522062613</t>
  </si>
  <si>
    <t>王月</t>
  </si>
  <si>
    <t>411522062610</t>
  </si>
  <si>
    <t>李美琪</t>
  </si>
  <si>
    <t>411522062420</t>
  </si>
  <si>
    <t>刘婉璐</t>
  </si>
  <si>
    <t>411522062716</t>
  </si>
  <si>
    <t>何蕾</t>
  </si>
  <si>
    <t>科右中旗残疾儿童康复托养中心</t>
  </si>
  <si>
    <t>教师（一般岗位）</t>
  </si>
  <si>
    <t>411522063203</t>
  </si>
  <si>
    <t>张雪桐</t>
  </si>
  <si>
    <t>411522063204</t>
  </si>
  <si>
    <t>于雪晴</t>
  </si>
  <si>
    <t>411522062526</t>
  </si>
  <si>
    <t>付美慧</t>
  </si>
  <si>
    <t>语文教师（一般岗位）</t>
  </si>
  <si>
    <t>411522062628</t>
  </si>
  <si>
    <t>刘雅琪</t>
  </si>
  <si>
    <t>411522062627</t>
  </si>
  <si>
    <t>刘子贤</t>
  </si>
  <si>
    <t>411522062625</t>
  </si>
  <si>
    <t>王鹏</t>
  </si>
  <si>
    <t>411522062529</t>
  </si>
  <si>
    <t>李依林</t>
  </si>
  <si>
    <t>411522062501</t>
  </si>
  <si>
    <t>马春玲</t>
  </si>
  <si>
    <t>411522062612</t>
  </si>
  <si>
    <t>王春胜</t>
  </si>
  <si>
    <t>411522063807</t>
  </si>
  <si>
    <t>王图雅</t>
  </si>
  <si>
    <t>411522062624</t>
  </si>
  <si>
    <t>万春红</t>
  </si>
  <si>
    <t>411522062712</t>
  </si>
  <si>
    <t>戚雪娇</t>
  </si>
  <si>
    <t>411522062706</t>
  </si>
  <si>
    <t>王亮</t>
  </si>
  <si>
    <t>411522062509</t>
  </si>
  <si>
    <t>陆亚萍</t>
  </si>
  <si>
    <t>411522062602</t>
  </si>
  <si>
    <t>411522062711</t>
  </si>
  <si>
    <t>李齐</t>
  </si>
  <si>
    <t>411522062724</t>
  </si>
  <si>
    <t>康红梅</t>
  </si>
  <si>
    <t>411522062603</t>
  </si>
  <si>
    <t>刘钰</t>
  </si>
  <si>
    <t>阿尔山市第二幼儿园</t>
  </si>
  <si>
    <t>411522062604</t>
  </si>
  <si>
    <t>民族</t>
  </si>
  <si>
    <t>蒙古族</t>
  </si>
  <si>
    <t>汉族</t>
  </si>
  <si>
    <t>斯琴高娃</t>
  </si>
  <si>
    <t>其他少数民族</t>
  </si>
  <si>
    <t>笔试成绩加权60%</t>
  </si>
  <si>
    <t>总成绩</t>
  </si>
  <si>
    <t>名次</t>
  </si>
  <si>
    <t>缺考</t>
  </si>
  <si>
    <t>序号</t>
  </si>
  <si>
    <t>姓名</t>
  </si>
  <si>
    <t>性别</t>
  </si>
  <si>
    <t>报考单位</t>
  </si>
  <si>
    <t>报考岗位</t>
  </si>
  <si>
    <t>准考证号</t>
  </si>
  <si>
    <t>职业能力倾向测验卷面成绩</t>
  </si>
  <si>
    <t>综合应用能力卷面成绩</t>
  </si>
  <si>
    <t>笔试成绩＝（《综合应用能力》成绩÷1.5）×50%＋（《职业能力倾向测验》成绩÷1.5）×50%</t>
  </si>
  <si>
    <t>民族加分2.5分</t>
  </si>
  <si>
    <t>笔试成绩</t>
  </si>
  <si>
    <t>面试成绩</t>
  </si>
  <si>
    <t>面试成绩加权40%</t>
  </si>
  <si>
    <t>2016年全盟部分事业单位公开招聘教师岗位面试成绩及笔试面试总成绩</t>
  </si>
</sst>
</file>

<file path=xl/styles.xml><?xml version="1.0" encoding="utf-8"?>
<styleSheet xmlns="http://schemas.openxmlformats.org/spreadsheetml/2006/main">
  <numFmts count="2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_ &quot;?&quot;* #,##0.00_ ;_ &quot;?&quot;* \-#,##0.00_ ;_ &quot;?&quot;* &quot;-&quot;??_ ;_ @_ "/>
    <numFmt numFmtId="185" formatCode="_ &quot;?&quot;* #,##0_ ;_ &quot;?&quot;* \-#,##0_ ;_ &quot;?&quot;* &quot;-&quot;_ ;_ @_ "/>
    <numFmt numFmtId="186" formatCode="0.000_ "/>
  </numFmts>
  <fonts count="23">
    <font>
      <sz val="12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0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10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1"/>
      <name val="宋体"/>
      <family val="0"/>
    </font>
    <font>
      <b/>
      <sz val="20"/>
      <name val="宋体"/>
      <family val="0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1" borderId="0" applyNumberFormat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11" fillId="12" borderId="5" applyNumberFormat="0" applyAlignment="0" applyProtection="0"/>
    <xf numFmtId="0" fontId="12" fillId="13" borderId="6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" fillId="14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15" fillId="7" borderId="0" applyNumberFormat="0" applyBorder="0" applyAlignment="0" applyProtection="0"/>
    <xf numFmtId="0" fontId="16" fillId="12" borderId="8" applyNumberFormat="0" applyAlignment="0" applyProtection="0"/>
    <xf numFmtId="0" fontId="17" fillId="7" borderId="5" applyNumberFormat="0" applyAlignment="0" applyProtection="0"/>
    <xf numFmtId="0" fontId="3" fillId="4" borderId="9" applyNumberFormat="0" applyFont="0" applyAlignment="0" applyProtection="0"/>
  </cellStyleXfs>
  <cellXfs count="18">
    <xf numFmtId="0" fontId="0" fillId="0" borderId="0" xfId="0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19" fillId="0" borderId="0" xfId="0" applyFont="1" applyFill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 applyProtection="1">
      <alignment horizontal="center" vertical="center" wrapText="1"/>
      <protection locked="0"/>
    </xf>
    <xf numFmtId="0" fontId="21" fillId="0" borderId="10" xfId="41" applyNumberFormat="1" applyFont="1" applyFill="1" applyBorder="1" applyAlignment="1" applyProtection="1">
      <alignment horizontal="center" vertical="center" wrapText="1"/>
      <protection/>
    </xf>
    <xf numFmtId="186" fontId="21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186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186" fontId="20" fillId="0" borderId="10" xfId="0" applyNumberFormat="1" applyFont="1" applyFill="1" applyBorder="1" applyAlignment="1">
      <alignment horizontal="center" vertical="center" wrapText="1"/>
    </xf>
    <xf numFmtId="0" fontId="20" fillId="0" borderId="10" xfId="0" applyFont="1" applyFill="1" applyBorder="1" applyAlignment="1" applyProtection="1">
      <alignment horizontal="center" vertical="center" wrapText="1"/>
      <protection locked="0"/>
    </xf>
    <xf numFmtId="0" fontId="20" fillId="0" borderId="10" xfId="0" applyNumberFormat="1" applyFont="1" applyFill="1" applyBorder="1" applyAlignment="1" applyProtection="1">
      <alignment horizontal="center" vertical="center" wrapText="1"/>
      <protection/>
    </xf>
    <xf numFmtId="186" fontId="20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10" xfId="0" applyFont="1" applyFill="1" applyBorder="1" applyAlignment="1">
      <alignment horizontal="center" vertical="center" wrapText="1"/>
    </xf>
    <xf numFmtId="186" fontId="20" fillId="0" borderId="10" xfId="0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 10" xfId="40"/>
    <cellStyle name="常规_Sheet1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workbookViewId="0" topLeftCell="A1">
      <selection activeCell="L2" sqref="L2"/>
    </sheetView>
  </sheetViews>
  <sheetFormatPr defaultColWidth="9.00390625" defaultRowHeight="14.25"/>
  <cols>
    <col min="1" max="1" width="5.375" style="1" customWidth="1"/>
    <col min="2" max="2" width="6.875" style="1" customWidth="1"/>
    <col min="3" max="3" width="3.00390625" style="1" customWidth="1"/>
    <col min="4" max="4" width="6.125" style="1" customWidth="1"/>
    <col min="5" max="5" width="15.625" style="1" customWidth="1"/>
    <col min="6" max="6" width="15.875" style="1" customWidth="1"/>
    <col min="7" max="7" width="5.625" style="1" customWidth="1"/>
    <col min="8" max="8" width="5.50390625" style="1" customWidth="1"/>
    <col min="9" max="9" width="5.00390625" style="1" customWidth="1"/>
    <col min="10" max="10" width="10.75390625" style="1" customWidth="1"/>
    <col min="11" max="11" width="4.625" style="1" customWidth="1"/>
    <col min="12" max="12" width="7.875" style="1" customWidth="1"/>
    <col min="13" max="13" width="5.125" style="1" customWidth="1"/>
    <col min="14" max="14" width="5.625" style="1" customWidth="1"/>
    <col min="15" max="15" width="5.75390625" style="1" customWidth="1"/>
    <col min="16" max="16" width="6.75390625" style="1" customWidth="1"/>
    <col min="17" max="17" width="4.75390625" style="1" customWidth="1"/>
    <col min="18" max="16384" width="9.00390625" style="1" customWidth="1"/>
  </cols>
  <sheetData>
    <row r="1" spans="1:17" ht="69.75" customHeight="1">
      <c r="A1" s="17" t="s">
        <v>121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17"/>
      <c r="Q1" s="17"/>
    </row>
    <row r="2" spans="1:17" s="2" customFormat="1" ht="150.75" customHeight="1">
      <c r="A2" s="3" t="s">
        <v>108</v>
      </c>
      <c r="B2" s="4" t="s">
        <v>109</v>
      </c>
      <c r="C2" s="4" t="s">
        <v>110</v>
      </c>
      <c r="D2" s="5" t="s">
        <v>99</v>
      </c>
      <c r="E2" s="4" t="s">
        <v>111</v>
      </c>
      <c r="F2" s="4" t="s">
        <v>112</v>
      </c>
      <c r="G2" s="4" t="s">
        <v>113</v>
      </c>
      <c r="H2" s="4" t="s">
        <v>114</v>
      </c>
      <c r="I2" s="4" t="s">
        <v>115</v>
      </c>
      <c r="J2" s="6" t="s">
        <v>116</v>
      </c>
      <c r="K2" s="4" t="s">
        <v>117</v>
      </c>
      <c r="L2" s="4" t="s">
        <v>118</v>
      </c>
      <c r="M2" s="3" t="s">
        <v>119</v>
      </c>
      <c r="N2" s="3" t="s">
        <v>104</v>
      </c>
      <c r="O2" s="3" t="s">
        <v>120</v>
      </c>
      <c r="P2" s="3" t="s">
        <v>105</v>
      </c>
      <c r="Q2" s="3" t="s">
        <v>106</v>
      </c>
    </row>
    <row r="3" spans="1:17" ht="40.5">
      <c r="A3" s="7">
        <v>1</v>
      </c>
      <c r="B3" s="8" t="s">
        <v>79</v>
      </c>
      <c r="C3" s="8" t="s">
        <v>12</v>
      </c>
      <c r="D3" s="9" t="s">
        <v>100</v>
      </c>
      <c r="E3" s="8" t="s">
        <v>35</v>
      </c>
      <c r="F3" s="8" t="s">
        <v>42</v>
      </c>
      <c r="G3" s="8" t="s">
        <v>80</v>
      </c>
      <c r="H3" s="8">
        <v>62</v>
      </c>
      <c r="I3" s="8">
        <v>68</v>
      </c>
      <c r="J3" s="10">
        <v>43.333333333333336</v>
      </c>
      <c r="K3" s="7">
        <v>2.5</v>
      </c>
      <c r="L3" s="11">
        <f>J3+K3</f>
        <v>45.833333333333336</v>
      </c>
      <c r="M3" s="7">
        <v>87</v>
      </c>
      <c r="N3" s="7">
        <f>L3*0.6</f>
        <v>27.5</v>
      </c>
      <c r="O3" s="7">
        <f>M3*0.4</f>
        <v>34.800000000000004</v>
      </c>
      <c r="P3" s="7">
        <f>N3+O3</f>
        <v>62.300000000000004</v>
      </c>
      <c r="Q3" s="7">
        <v>1</v>
      </c>
    </row>
    <row r="4" spans="1:17" ht="40.5">
      <c r="A4" s="7">
        <v>2</v>
      </c>
      <c r="B4" s="8" t="s">
        <v>41</v>
      </c>
      <c r="C4" s="8" t="s">
        <v>12</v>
      </c>
      <c r="D4" s="9" t="s">
        <v>100</v>
      </c>
      <c r="E4" s="8" t="s">
        <v>35</v>
      </c>
      <c r="F4" s="8" t="s">
        <v>42</v>
      </c>
      <c r="G4" s="8" t="s">
        <v>43</v>
      </c>
      <c r="H4" s="8">
        <v>46.5</v>
      </c>
      <c r="I4" s="8">
        <v>58</v>
      </c>
      <c r="J4" s="10">
        <v>34.83333333333333</v>
      </c>
      <c r="K4" s="7">
        <v>2.5</v>
      </c>
      <c r="L4" s="11">
        <f>J4+K4</f>
        <v>37.33333333333333</v>
      </c>
      <c r="M4" s="7" t="s">
        <v>107</v>
      </c>
      <c r="N4" s="7">
        <f>L4*0.6</f>
        <v>22.399999999999995</v>
      </c>
      <c r="O4" s="7" t="s">
        <v>107</v>
      </c>
      <c r="P4" s="7" t="s">
        <v>107</v>
      </c>
      <c r="Q4" s="7" t="s">
        <v>107</v>
      </c>
    </row>
    <row r="5" spans="1:17" ht="40.5">
      <c r="A5" s="7">
        <v>3</v>
      </c>
      <c r="B5" s="8" t="s">
        <v>34</v>
      </c>
      <c r="C5" s="8" t="s">
        <v>11</v>
      </c>
      <c r="D5" s="9" t="s">
        <v>100</v>
      </c>
      <c r="E5" s="8" t="s">
        <v>35</v>
      </c>
      <c r="F5" s="8" t="s">
        <v>15</v>
      </c>
      <c r="G5" s="8" t="s">
        <v>36</v>
      </c>
      <c r="H5" s="8">
        <v>92.5</v>
      </c>
      <c r="I5" s="8">
        <v>69</v>
      </c>
      <c r="J5" s="10">
        <v>53.83333333333333</v>
      </c>
      <c r="K5" s="7">
        <v>2.5</v>
      </c>
      <c r="L5" s="11">
        <f>J5+K5</f>
        <v>56.33333333333333</v>
      </c>
      <c r="M5" s="7">
        <v>87</v>
      </c>
      <c r="N5" s="7">
        <f>L5*0.6</f>
        <v>33.8</v>
      </c>
      <c r="O5" s="7">
        <f>M5*0.4</f>
        <v>34.800000000000004</v>
      </c>
      <c r="P5" s="7">
        <f>N5+O5</f>
        <v>68.6</v>
      </c>
      <c r="Q5" s="7">
        <v>1</v>
      </c>
    </row>
    <row r="6" spans="1:17" ht="40.5">
      <c r="A6" s="7">
        <v>4</v>
      </c>
      <c r="B6" s="8" t="s">
        <v>56</v>
      </c>
      <c r="C6" s="8" t="s">
        <v>11</v>
      </c>
      <c r="D6" s="9" t="s">
        <v>103</v>
      </c>
      <c r="E6" s="8" t="s">
        <v>35</v>
      </c>
      <c r="F6" s="8" t="s">
        <v>15</v>
      </c>
      <c r="G6" s="8" t="s">
        <v>57</v>
      </c>
      <c r="H6" s="8">
        <v>71.5</v>
      </c>
      <c r="I6" s="8">
        <v>91.5</v>
      </c>
      <c r="J6" s="10">
        <v>54.33333333333333</v>
      </c>
      <c r="K6" s="7"/>
      <c r="L6" s="11">
        <f>J6+K6</f>
        <v>54.33333333333333</v>
      </c>
      <c r="M6" s="7">
        <v>84.6</v>
      </c>
      <c r="N6" s="7">
        <f>L6*0.6</f>
        <v>32.599999999999994</v>
      </c>
      <c r="O6" s="7">
        <f>M6*0.4</f>
        <v>33.839999999999996</v>
      </c>
      <c r="P6" s="7">
        <f>N6+O6</f>
        <v>66.44</v>
      </c>
      <c r="Q6" s="7">
        <v>2</v>
      </c>
    </row>
    <row r="7" spans="1:17" ht="40.5">
      <c r="A7" s="7">
        <v>5</v>
      </c>
      <c r="B7" s="8" t="s">
        <v>0</v>
      </c>
      <c r="C7" s="8" t="s">
        <v>11</v>
      </c>
      <c r="D7" s="9" t="s">
        <v>101</v>
      </c>
      <c r="E7" s="8" t="s">
        <v>35</v>
      </c>
      <c r="F7" s="8" t="s">
        <v>15</v>
      </c>
      <c r="G7" s="8" t="s">
        <v>1</v>
      </c>
      <c r="H7" s="8">
        <v>72.5</v>
      </c>
      <c r="I7" s="8">
        <v>85</v>
      </c>
      <c r="J7" s="10">
        <v>52.5</v>
      </c>
      <c r="K7" s="7"/>
      <c r="L7" s="11">
        <f>J7+K7</f>
        <v>52.5</v>
      </c>
      <c r="M7" s="7">
        <v>80.4</v>
      </c>
      <c r="N7" s="7">
        <f>L7*0.6</f>
        <v>31.5</v>
      </c>
      <c r="O7" s="7">
        <f>M7*0.4</f>
        <v>32.160000000000004</v>
      </c>
      <c r="P7" s="7">
        <f>N7+O7</f>
        <v>63.660000000000004</v>
      </c>
      <c r="Q7" s="7">
        <v>3</v>
      </c>
    </row>
    <row r="8" spans="1:17" ht="40.5">
      <c r="A8" s="7">
        <v>6</v>
      </c>
      <c r="B8" s="8" t="s">
        <v>4</v>
      </c>
      <c r="C8" s="8" t="s">
        <v>11</v>
      </c>
      <c r="D8" s="9" t="s">
        <v>101</v>
      </c>
      <c r="E8" s="8" t="s">
        <v>97</v>
      </c>
      <c r="F8" s="8" t="s">
        <v>26</v>
      </c>
      <c r="G8" s="8" t="s">
        <v>5</v>
      </c>
      <c r="H8" s="8">
        <v>81</v>
      </c>
      <c r="I8" s="8">
        <v>96</v>
      </c>
      <c r="J8" s="10">
        <v>59</v>
      </c>
      <c r="K8" s="7"/>
      <c r="L8" s="11">
        <f>J8+K8</f>
        <v>59</v>
      </c>
      <c r="M8" s="7">
        <v>91.64</v>
      </c>
      <c r="N8" s="7">
        <f>L8*0.6</f>
        <v>35.4</v>
      </c>
      <c r="O8" s="7">
        <f>M8*0.4</f>
        <v>36.656</v>
      </c>
      <c r="P8" s="7">
        <f>N8+O8</f>
        <v>72.056</v>
      </c>
      <c r="Q8" s="7">
        <v>1</v>
      </c>
    </row>
    <row r="9" spans="1:17" ht="40.5">
      <c r="A9" s="7">
        <v>7</v>
      </c>
      <c r="B9" s="8" t="s">
        <v>96</v>
      </c>
      <c r="C9" s="8" t="s">
        <v>11</v>
      </c>
      <c r="D9" s="9" t="s">
        <v>101</v>
      </c>
      <c r="E9" s="8" t="s">
        <v>97</v>
      </c>
      <c r="F9" s="8" t="s">
        <v>26</v>
      </c>
      <c r="G9" s="8" t="s">
        <v>98</v>
      </c>
      <c r="H9" s="8">
        <v>82</v>
      </c>
      <c r="I9" s="8">
        <v>80.5</v>
      </c>
      <c r="J9" s="10">
        <v>54.166666666666664</v>
      </c>
      <c r="K9" s="7"/>
      <c r="L9" s="11">
        <f>J9+K9</f>
        <v>54.166666666666664</v>
      </c>
      <c r="M9" s="7">
        <v>88.42</v>
      </c>
      <c r="N9" s="7">
        <f>L9*0.6</f>
        <v>32.5</v>
      </c>
      <c r="O9" s="7">
        <f>M9*0.4</f>
        <v>35.368</v>
      </c>
      <c r="P9" s="7">
        <f>N9+O9</f>
        <v>67.868</v>
      </c>
      <c r="Q9" s="7">
        <v>2</v>
      </c>
    </row>
    <row r="10" spans="1:17" ht="40.5">
      <c r="A10" s="7">
        <v>8</v>
      </c>
      <c r="B10" s="8" t="s">
        <v>44</v>
      </c>
      <c r="C10" s="8" t="s">
        <v>11</v>
      </c>
      <c r="D10" s="9" t="s">
        <v>103</v>
      </c>
      <c r="E10" s="8" t="s">
        <v>45</v>
      </c>
      <c r="F10" s="8" t="s">
        <v>46</v>
      </c>
      <c r="G10" s="8" t="s">
        <v>47</v>
      </c>
      <c r="H10" s="8">
        <v>81.5</v>
      </c>
      <c r="I10" s="8">
        <v>81</v>
      </c>
      <c r="J10" s="10">
        <v>54.16666666666667</v>
      </c>
      <c r="K10" s="7"/>
      <c r="L10" s="11">
        <f>J10+K10</f>
        <v>54.16666666666667</v>
      </c>
      <c r="M10" s="7">
        <v>84.8</v>
      </c>
      <c r="N10" s="7">
        <f>L10*0.6</f>
        <v>32.5</v>
      </c>
      <c r="O10" s="7">
        <f>M10*0.4</f>
        <v>33.92</v>
      </c>
      <c r="P10" s="7">
        <f>N10+O10</f>
        <v>66.42</v>
      </c>
      <c r="Q10" s="7">
        <v>1</v>
      </c>
    </row>
    <row r="11" spans="1:17" ht="40.5">
      <c r="A11" s="7">
        <v>9</v>
      </c>
      <c r="B11" s="8" t="s">
        <v>102</v>
      </c>
      <c r="C11" s="8" t="s">
        <v>11</v>
      </c>
      <c r="D11" s="9" t="s">
        <v>100</v>
      </c>
      <c r="E11" s="8" t="s">
        <v>45</v>
      </c>
      <c r="F11" s="8" t="s">
        <v>46</v>
      </c>
      <c r="G11" s="8" t="s">
        <v>91</v>
      </c>
      <c r="H11" s="8">
        <v>81.5</v>
      </c>
      <c r="I11" s="8">
        <v>75.5</v>
      </c>
      <c r="J11" s="10">
        <v>52.333333333333336</v>
      </c>
      <c r="K11" s="7">
        <v>2.5</v>
      </c>
      <c r="L11" s="11">
        <f>J11+K11</f>
        <v>54.833333333333336</v>
      </c>
      <c r="M11" s="7">
        <v>81.8</v>
      </c>
      <c r="N11" s="7">
        <f>L11*0.6</f>
        <v>32.9</v>
      </c>
      <c r="O11" s="7">
        <f>M11*0.4</f>
        <v>32.72</v>
      </c>
      <c r="P11" s="7">
        <f>N11+O11</f>
        <v>65.62</v>
      </c>
      <c r="Q11" s="7">
        <v>2</v>
      </c>
    </row>
    <row r="12" spans="1:17" ht="40.5">
      <c r="A12" s="7">
        <v>10</v>
      </c>
      <c r="B12" s="8" t="s">
        <v>83</v>
      </c>
      <c r="C12" s="8" t="s">
        <v>11</v>
      </c>
      <c r="D12" s="9" t="s">
        <v>101</v>
      </c>
      <c r="E12" s="8" t="s">
        <v>45</v>
      </c>
      <c r="F12" s="8" t="s">
        <v>46</v>
      </c>
      <c r="G12" s="8" t="s">
        <v>84</v>
      </c>
      <c r="H12" s="8">
        <v>80</v>
      </c>
      <c r="I12" s="8">
        <v>80.5</v>
      </c>
      <c r="J12" s="10">
        <v>53.5</v>
      </c>
      <c r="K12" s="7"/>
      <c r="L12" s="11">
        <f>J12+K12</f>
        <v>53.5</v>
      </c>
      <c r="M12" s="7">
        <v>79.4</v>
      </c>
      <c r="N12" s="7">
        <f>L12*0.6</f>
        <v>32.1</v>
      </c>
      <c r="O12" s="7">
        <f>M12*0.4</f>
        <v>31.760000000000005</v>
      </c>
      <c r="P12" s="7">
        <f>N12+O12</f>
        <v>63.86000000000001</v>
      </c>
      <c r="Q12" s="7">
        <v>3</v>
      </c>
    </row>
    <row r="13" spans="1:17" ht="40.5">
      <c r="A13" s="7">
        <v>11</v>
      </c>
      <c r="B13" s="8" t="s">
        <v>85</v>
      </c>
      <c r="C13" s="8" t="s">
        <v>11</v>
      </c>
      <c r="D13" s="9" t="s">
        <v>101</v>
      </c>
      <c r="E13" s="8" t="s">
        <v>45</v>
      </c>
      <c r="F13" s="8" t="s">
        <v>67</v>
      </c>
      <c r="G13" s="8" t="s">
        <v>86</v>
      </c>
      <c r="H13" s="8">
        <v>98.5</v>
      </c>
      <c r="I13" s="8">
        <v>101.5</v>
      </c>
      <c r="J13" s="10">
        <v>66.66666666666667</v>
      </c>
      <c r="K13" s="7"/>
      <c r="L13" s="11">
        <f>J13+K13</f>
        <v>66.66666666666667</v>
      </c>
      <c r="M13" s="7">
        <v>84</v>
      </c>
      <c r="N13" s="7">
        <f>L13*0.6</f>
        <v>40</v>
      </c>
      <c r="O13" s="7">
        <f>M13*0.4</f>
        <v>33.6</v>
      </c>
      <c r="P13" s="7">
        <f>N13+O13</f>
        <v>73.6</v>
      </c>
      <c r="Q13" s="7">
        <v>1</v>
      </c>
    </row>
    <row r="14" spans="1:17" ht="40.5">
      <c r="A14" s="7">
        <v>12</v>
      </c>
      <c r="B14" s="8" t="s">
        <v>69</v>
      </c>
      <c r="C14" s="8" t="s">
        <v>11</v>
      </c>
      <c r="D14" s="9" t="s">
        <v>101</v>
      </c>
      <c r="E14" s="8" t="s">
        <v>45</v>
      </c>
      <c r="F14" s="8" t="s">
        <v>67</v>
      </c>
      <c r="G14" s="8" t="s">
        <v>70</v>
      </c>
      <c r="H14" s="8">
        <v>100</v>
      </c>
      <c r="I14" s="8">
        <v>102</v>
      </c>
      <c r="J14" s="10">
        <v>67.33333333333334</v>
      </c>
      <c r="K14" s="7"/>
      <c r="L14" s="11">
        <f>J14+K14</f>
        <v>67.33333333333334</v>
      </c>
      <c r="M14" s="7">
        <v>79.8</v>
      </c>
      <c r="N14" s="7">
        <f>L14*0.6</f>
        <v>40.400000000000006</v>
      </c>
      <c r="O14" s="7">
        <f>M14*0.4</f>
        <v>31.92</v>
      </c>
      <c r="P14" s="7">
        <f>N14+O14</f>
        <v>72.32000000000001</v>
      </c>
      <c r="Q14" s="7">
        <v>2</v>
      </c>
    </row>
    <row r="15" spans="1:17" ht="40.5">
      <c r="A15" s="7">
        <v>13</v>
      </c>
      <c r="B15" s="8" t="s">
        <v>66</v>
      </c>
      <c r="C15" s="8" t="s">
        <v>11</v>
      </c>
      <c r="D15" s="9" t="s">
        <v>101</v>
      </c>
      <c r="E15" s="8" t="s">
        <v>45</v>
      </c>
      <c r="F15" s="8" t="s">
        <v>67</v>
      </c>
      <c r="G15" s="8" t="s">
        <v>68</v>
      </c>
      <c r="H15" s="8">
        <v>102</v>
      </c>
      <c r="I15" s="8">
        <v>82.5</v>
      </c>
      <c r="J15" s="10">
        <v>61.5</v>
      </c>
      <c r="K15" s="7"/>
      <c r="L15" s="11">
        <f>J15+K15</f>
        <v>61.5</v>
      </c>
      <c r="M15" s="7">
        <v>82</v>
      </c>
      <c r="N15" s="7">
        <f>L15*0.6</f>
        <v>36.9</v>
      </c>
      <c r="O15" s="7">
        <f>M15*0.4</f>
        <v>32.800000000000004</v>
      </c>
      <c r="P15" s="7">
        <f>N15+O15</f>
        <v>69.7</v>
      </c>
      <c r="Q15" s="7">
        <v>3</v>
      </c>
    </row>
    <row r="16" spans="1:17" ht="40.5">
      <c r="A16" s="7">
        <v>14</v>
      </c>
      <c r="B16" s="8" t="s">
        <v>94</v>
      </c>
      <c r="C16" s="8" t="s">
        <v>11</v>
      </c>
      <c r="D16" s="9" t="s">
        <v>101</v>
      </c>
      <c r="E16" s="8" t="s">
        <v>25</v>
      </c>
      <c r="F16" s="8" t="s">
        <v>26</v>
      </c>
      <c r="G16" s="8" t="s">
        <v>95</v>
      </c>
      <c r="H16" s="8">
        <v>88</v>
      </c>
      <c r="I16" s="8">
        <v>88.5</v>
      </c>
      <c r="J16" s="10">
        <v>58.83333333333333</v>
      </c>
      <c r="K16" s="7"/>
      <c r="L16" s="11">
        <f>J16+K16</f>
        <v>58.83333333333333</v>
      </c>
      <c r="M16" s="7">
        <v>90.76</v>
      </c>
      <c r="N16" s="7">
        <f>L16*0.6</f>
        <v>35.3</v>
      </c>
      <c r="O16" s="7">
        <f>M16*0.4</f>
        <v>36.304</v>
      </c>
      <c r="P16" s="7">
        <f>N16+O16</f>
        <v>71.604</v>
      </c>
      <c r="Q16" s="7">
        <v>1</v>
      </c>
    </row>
    <row r="17" spans="1:17" ht="40.5">
      <c r="A17" s="7">
        <v>15</v>
      </c>
      <c r="B17" s="8" t="s">
        <v>73</v>
      </c>
      <c r="C17" s="8" t="s">
        <v>11</v>
      </c>
      <c r="D17" s="9" t="s">
        <v>101</v>
      </c>
      <c r="E17" s="8" t="s">
        <v>25</v>
      </c>
      <c r="F17" s="8" t="s">
        <v>26</v>
      </c>
      <c r="G17" s="8" t="s">
        <v>74</v>
      </c>
      <c r="H17" s="8">
        <v>83.5</v>
      </c>
      <c r="I17" s="8">
        <v>99</v>
      </c>
      <c r="J17" s="10">
        <v>60.83333333333333</v>
      </c>
      <c r="K17" s="7"/>
      <c r="L17" s="11">
        <f>J17+K17</f>
        <v>60.83333333333333</v>
      </c>
      <c r="M17" s="7">
        <v>85.16</v>
      </c>
      <c r="N17" s="7">
        <f>L17*0.6</f>
        <v>36.49999999999999</v>
      </c>
      <c r="O17" s="7">
        <f>M17*0.4</f>
        <v>34.064</v>
      </c>
      <c r="P17" s="7">
        <f>N17+O17</f>
        <v>70.564</v>
      </c>
      <c r="Q17" s="7">
        <v>2</v>
      </c>
    </row>
    <row r="18" spans="1:17" ht="40.5">
      <c r="A18" s="7">
        <v>16</v>
      </c>
      <c r="B18" s="8" t="s">
        <v>64</v>
      </c>
      <c r="C18" s="8" t="s">
        <v>11</v>
      </c>
      <c r="D18" s="9" t="s">
        <v>100</v>
      </c>
      <c r="E18" s="8" t="s">
        <v>25</v>
      </c>
      <c r="F18" s="8" t="s">
        <v>26</v>
      </c>
      <c r="G18" s="8" t="s">
        <v>65</v>
      </c>
      <c r="H18" s="8">
        <v>79</v>
      </c>
      <c r="I18" s="8">
        <v>83.5</v>
      </c>
      <c r="J18" s="10">
        <v>54.166666666666664</v>
      </c>
      <c r="K18" s="7">
        <v>2.5</v>
      </c>
      <c r="L18" s="11">
        <f>J18+K18</f>
        <v>56.666666666666664</v>
      </c>
      <c r="M18" s="7">
        <v>89.44</v>
      </c>
      <c r="N18" s="7">
        <f>L18*0.6</f>
        <v>34</v>
      </c>
      <c r="O18" s="7">
        <f>M18*0.4</f>
        <v>35.776</v>
      </c>
      <c r="P18" s="7">
        <f>N18+O18</f>
        <v>69.77600000000001</v>
      </c>
      <c r="Q18" s="7">
        <v>3</v>
      </c>
    </row>
    <row r="19" spans="1:17" ht="40.5">
      <c r="A19" s="7">
        <v>17</v>
      </c>
      <c r="B19" s="12" t="s">
        <v>89</v>
      </c>
      <c r="C19" s="12" t="s">
        <v>11</v>
      </c>
      <c r="D19" s="13" t="s">
        <v>101</v>
      </c>
      <c r="E19" s="12" t="s">
        <v>25</v>
      </c>
      <c r="F19" s="12" t="s">
        <v>26</v>
      </c>
      <c r="G19" s="12" t="s">
        <v>90</v>
      </c>
      <c r="H19" s="12">
        <v>84.5</v>
      </c>
      <c r="I19" s="12">
        <v>77.5</v>
      </c>
      <c r="J19" s="14">
        <v>54</v>
      </c>
      <c r="K19" s="15"/>
      <c r="L19" s="16">
        <v>54</v>
      </c>
      <c r="M19" s="7">
        <v>87.3</v>
      </c>
      <c r="N19" s="7">
        <f>L19*0.6</f>
        <v>32.4</v>
      </c>
      <c r="O19" s="7">
        <f>M19*0.4</f>
        <v>34.92</v>
      </c>
      <c r="P19" s="7">
        <f>N19+O19</f>
        <v>67.32</v>
      </c>
      <c r="Q19" s="7">
        <v>4</v>
      </c>
    </row>
    <row r="20" spans="1:17" ht="40.5">
      <c r="A20" s="7">
        <v>18</v>
      </c>
      <c r="B20" s="8" t="s">
        <v>24</v>
      </c>
      <c r="C20" s="8" t="s">
        <v>11</v>
      </c>
      <c r="D20" s="9" t="s">
        <v>100</v>
      </c>
      <c r="E20" s="8" t="s">
        <v>25</v>
      </c>
      <c r="F20" s="8" t="s">
        <v>26</v>
      </c>
      <c r="G20" s="8" t="s">
        <v>27</v>
      </c>
      <c r="H20" s="8">
        <v>73.5</v>
      </c>
      <c r="I20" s="8">
        <v>82.5</v>
      </c>
      <c r="J20" s="10">
        <v>52</v>
      </c>
      <c r="K20" s="7">
        <v>2.5</v>
      </c>
      <c r="L20" s="11">
        <f>J20+K20</f>
        <v>54.5</v>
      </c>
      <c r="M20" s="7">
        <v>85.76</v>
      </c>
      <c r="N20" s="7">
        <f>L20*0.6</f>
        <v>32.699999999999996</v>
      </c>
      <c r="O20" s="7">
        <f>M20*0.4</f>
        <v>34.304</v>
      </c>
      <c r="P20" s="7">
        <f>N20+O20</f>
        <v>67.00399999999999</v>
      </c>
      <c r="Q20" s="7">
        <v>5</v>
      </c>
    </row>
    <row r="21" spans="1:17" ht="40.5">
      <c r="A21" s="7">
        <v>19</v>
      </c>
      <c r="B21" s="12" t="s">
        <v>2</v>
      </c>
      <c r="C21" s="12" t="s">
        <v>11</v>
      </c>
      <c r="D21" s="13" t="s">
        <v>101</v>
      </c>
      <c r="E21" s="12" t="s">
        <v>25</v>
      </c>
      <c r="F21" s="12" t="s">
        <v>26</v>
      </c>
      <c r="G21" s="12" t="s">
        <v>3</v>
      </c>
      <c r="H21" s="12">
        <v>80.5</v>
      </c>
      <c r="I21" s="12">
        <v>67</v>
      </c>
      <c r="J21" s="14">
        <v>49.166666666666664</v>
      </c>
      <c r="K21" s="15"/>
      <c r="L21" s="16">
        <v>49.166666666666664</v>
      </c>
      <c r="M21" s="7">
        <v>80.42</v>
      </c>
      <c r="N21" s="7">
        <f>L21*0.6</f>
        <v>29.499999999999996</v>
      </c>
      <c r="O21" s="7">
        <f>M21*0.4</f>
        <v>32.168</v>
      </c>
      <c r="P21" s="7">
        <f>N21+O21</f>
        <v>61.66799999999999</v>
      </c>
      <c r="Q21" s="7">
        <v>6</v>
      </c>
    </row>
    <row r="22" spans="1:17" ht="40.5">
      <c r="A22" s="7">
        <v>20</v>
      </c>
      <c r="B22" s="8" t="s">
        <v>52</v>
      </c>
      <c r="C22" s="8" t="s">
        <v>11</v>
      </c>
      <c r="D22" s="9" t="s">
        <v>101</v>
      </c>
      <c r="E22" s="8" t="s">
        <v>21</v>
      </c>
      <c r="F22" s="8" t="s">
        <v>22</v>
      </c>
      <c r="G22" s="8" t="s">
        <v>53</v>
      </c>
      <c r="H22" s="8">
        <v>99</v>
      </c>
      <c r="I22" s="8">
        <v>91.5</v>
      </c>
      <c r="J22" s="10">
        <v>63.5</v>
      </c>
      <c r="K22" s="7"/>
      <c r="L22" s="11">
        <f>J22+K22</f>
        <v>63.5</v>
      </c>
      <c r="M22" s="7">
        <v>90.8</v>
      </c>
      <c r="N22" s="7">
        <f>L22*0.6</f>
        <v>38.1</v>
      </c>
      <c r="O22" s="7">
        <f>M22*0.4</f>
        <v>36.32</v>
      </c>
      <c r="P22" s="7">
        <f>N22+O22</f>
        <v>74.42</v>
      </c>
      <c r="Q22" s="7">
        <v>1</v>
      </c>
    </row>
    <row r="23" spans="1:17" ht="40.5">
      <c r="A23" s="7">
        <v>21</v>
      </c>
      <c r="B23" s="8" t="s">
        <v>37</v>
      </c>
      <c r="C23" s="8" t="s">
        <v>11</v>
      </c>
      <c r="D23" s="9" t="s">
        <v>101</v>
      </c>
      <c r="E23" s="8" t="s">
        <v>21</v>
      </c>
      <c r="F23" s="8" t="s">
        <v>22</v>
      </c>
      <c r="G23" s="8" t="s">
        <v>38</v>
      </c>
      <c r="H23" s="8">
        <v>101.5</v>
      </c>
      <c r="I23" s="8">
        <v>85</v>
      </c>
      <c r="J23" s="10">
        <v>62.16666666666667</v>
      </c>
      <c r="K23" s="7"/>
      <c r="L23" s="11">
        <f>J23+K23</f>
        <v>62.16666666666667</v>
      </c>
      <c r="M23" s="7">
        <v>84</v>
      </c>
      <c r="N23" s="7">
        <f>L23*0.6</f>
        <v>37.300000000000004</v>
      </c>
      <c r="O23" s="7">
        <f>M23*0.4</f>
        <v>33.6</v>
      </c>
      <c r="P23" s="7">
        <f>N23+O23</f>
        <v>70.9</v>
      </c>
      <c r="Q23" s="7">
        <v>2</v>
      </c>
    </row>
    <row r="24" spans="1:17" ht="40.5">
      <c r="A24" s="7">
        <v>22</v>
      </c>
      <c r="B24" s="8" t="s">
        <v>20</v>
      </c>
      <c r="C24" s="8" t="s">
        <v>11</v>
      </c>
      <c r="D24" s="9" t="s">
        <v>101</v>
      </c>
      <c r="E24" s="8" t="s">
        <v>21</v>
      </c>
      <c r="F24" s="8" t="s">
        <v>22</v>
      </c>
      <c r="G24" s="8" t="s">
        <v>23</v>
      </c>
      <c r="H24" s="8">
        <v>102</v>
      </c>
      <c r="I24" s="8">
        <v>84</v>
      </c>
      <c r="J24" s="10">
        <v>62</v>
      </c>
      <c r="K24" s="7"/>
      <c r="L24" s="11">
        <f>J24+K24</f>
        <v>62</v>
      </c>
      <c r="M24" s="7">
        <v>83.2</v>
      </c>
      <c r="N24" s="7">
        <f>L24*0.6</f>
        <v>37.199999999999996</v>
      </c>
      <c r="O24" s="7">
        <f>M24*0.4</f>
        <v>33.28</v>
      </c>
      <c r="P24" s="7">
        <f>N24+O24</f>
        <v>70.47999999999999</v>
      </c>
      <c r="Q24" s="7">
        <v>3</v>
      </c>
    </row>
    <row r="25" spans="1:17" ht="40.5">
      <c r="A25" s="7">
        <v>23</v>
      </c>
      <c r="B25" s="8" t="s">
        <v>71</v>
      </c>
      <c r="C25" s="8" t="s">
        <v>11</v>
      </c>
      <c r="D25" s="9" t="s">
        <v>100</v>
      </c>
      <c r="E25" s="8" t="s">
        <v>29</v>
      </c>
      <c r="F25" s="8" t="s">
        <v>30</v>
      </c>
      <c r="G25" s="8" t="s">
        <v>72</v>
      </c>
      <c r="H25" s="8">
        <v>85.5</v>
      </c>
      <c r="I25" s="8">
        <v>87.5</v>
      </c>
      <c r="J25" s="10">
        <v>57.66666666666667</v>
      </c>
      <c r="K25" s="7">
        <v>2.5</v>
      </c>
      <c r="L25" s="11">
        <f>J25+K25</f>
        <v>60.16666666666667</v>
      </c>
      <c r="M25" s="7">
        <v>88.2</v>
      </c>
      <c r="N25" s="7">
        <f>L25*0.6</f>
        <v>36.1</v>
      </c>
      <c r="O25" s="7">
        <f>M25*0.4</f>
        <v>35.28</v>
      </c>
      <c r="P25" s="7">
        <f>N25+O25</f>
        <v>71.38</v>
      </c>
      <c r="Q25" s="7">
        <v>1</v>
      </c>
    </row>
    <row r="26" spans="1:17" ht="40.5">
      <c r="A26" s="7">
        <v>24</v>
      </c>
      <c r="B26" s="8" t="s">
        <v>81</v>
      </c>
      <c r="C26" s="8" t="s">
        <v>11</v>
      </c>
      <c r="D26" s="9" t="s">
        <v>100</v>
      </c>
      <c r="E26" s="8" t="s">
        <v>29</v>
      </c>
      <c r="F26" s="8" t="s">
        <v>30</v>
      </c>
      <c r="G26" s="8" t="s">
        <v>82</v>
      </c>
      <c r="H26" s="8">
        <v>77.5</v>
      </c>
      <c r="I26" s="8">
        <v>91.5</v>
      </c>
      <c r="J26" s="10">
        <v>56.33333333333333</v>
      </c>
      <c r="K26" s="7">
        <v>2.5</v>
      </c>
      <c r="L26" s="11">
        <f>J26+K26</f>
        <v>58.83333333333333</v>
      </c>
      <c r="M26" s="7">
        <v>86.2</v>
      </c>
      <c r="N26" s="7">
        <f>L26*0.6</f>
        <v>35.3</v>
      </c>
      <c r="O26" s="7">
        <f>M26*0.4</f>
        <v>34.480000000000004</v>
      </c>
      <c r="P26" s="7">
        <f>N26+O26</f>
        <v>69.78</v>
      </c>
      <c r="Q26" s="7">
        <v>2</v>
      </c>
    </row>
    <row r="27" spans="1:17" ht="40.5">
      <c r="A27" s="7">
        <v>25</v>
      </c>
      <c r="B27" s="8" t="s">
        <v>28</v>
      </c>
      <c r="C27" s="8" t="s">
        <v>11</v>
      </c>
      <c r="D27" s="9" t="s">
        <v>100</v>
      </c>
      <c r="E27" s="8" t="s">
        <v>29</v>
      </c>
      <c r="F27" s="8" t="s">
        <v>30</v>
      </c>
      <c r="G27" s="8" t="s">
        <v>31</v>
      </c>
      <c r="H27" s="8">
        <v>90.5</v>
      </c>
      <c r="I27" s="8">
        <v>77.5</v>
      </c>
      <c r="J27" s="10">
        <v>56</v>
      </c>
      <c r="K27" s="7">
        <v>2.5</v>
      </c>
      <c r="L27" s="11">
        <f>J27+K27</f>
        <v>58.5</v>
      </c>
      <c r="M27" s="7">
        <v>78.8</v>
      </c>
      <c r="N27" s="7">
        <f>L27*0.6</f>
        <v>35.1</v>
      </c>
      <c r="O27" s="7">
        <f>M27*0.4</f>
        <v>31.52</v>
      </c>
      <c r="P27" s="7">
        <f>N27+O27</f>
        <v>66.62</v>
      </c>
      <c r="Q27" s="7">
        <v>3</v>
      </c>
    </row>
    <row r="28" spans="1:17" ht="40.5">
      <c r="A28" s="7">
        <v>26</v>
      </c>
      <c r="B28" s="8" t="s">
        <v>48</v>
      </c>
      <c r="C28" s="8" t="s">
        <v>11</v>
      </c>
      <c r="D28" s="9" t="s">
        <v>101</v>
      </c>
      <c r="E28" s="8" t="s">
        <v>49</v>
      </c>
      <c r="F28" s="8" t="s">
        <v>50</v>
      </c>
      <c r="G28" s="8" t="s">
        <v>51</v>
      </c>
      <c r="H28" s="8">
        <v>85</v>
      </c>
      <c r="I28" s="8">
        <v>90</v>
      </c>
      <c r="J28" s="10">
        <v>58.33333333333333</v>
      </c>
      <c r="K28" s="7"/>
      <c r="L28" s="11">
        <f>J28+K28</f>
        <v>58.33333333333333</v>
      </c>
      <c r="M28" s="7">
        <v>82.8</v>
      </c>
      <c r="N28" s="7">
        <f>L28*0.6</f>
        <v>34.99999999999999</v>
      </c>
      <c r="O28" s="7">
        <f>M28*0.4</f>
        <v>33.12</v>
      </c>
      <c r="P28" s="7">
        <f>N28+O28</f>
        <v>68.11999999999999</v>
      </c>
      <c r="Q28" s="7">
        <v>1</v>
      </c>
    </row>
    <row r="29" spans="1:17" ht="40.5">
      <c r="A29" s="7">
        <v>27</v>
      </c>
      <c r="B29" s="8" t="s">
        <v>77</v>
      </c>
      <c r="C29" s="8" t="s">
        <v>11</v>
      </c>
      <c r="D29" s="9" t="s">
        <v>100</v>
      </c>
      <c r="E29" s="8" t="s">
        <v>49</v>
      </c>
      <c r="F29" s="8" t="s">
        <v>50</v>
      </c>
      <c r="G29" s="8" t="s">
        <v>78</v>
      </c>
      <c r="H29" s="8">
        <v>82</v>
      </c>
      <c r="I29" s="8">
        <v>62</v>
      </c>
      <c r="J29" s="10">
        <v>48</v>
      </c>
      <c r="K29" s="7">
        <v>2.5</v>
      </c>
      <c r="L29" s="11">
        <f>J29+K29</f>
        <v>50.5</v>
      </c>
      <c r="M29" s="7">
        <v>84.4</v>
      </c>
      <c r="N29" s="7">
        <f>L29*0.6</f>
        <v>30.299999999999997</v>
      </c>
      <c r="O29" s="7">
        <f>M29*0.4</f>
        <v>33.760000000000005</v>
      </c>
      <c r="P29" s="7">
        <f>N29+O29</f>
        <v>64.06</v>
      </c>
      <c r="Q29" s="7">
        <v>2</v>
      </c>
    </row>
    <row r="30" spans="1:17" ht="40.5">
      <c r="A30" s="7">
        <v>28</v>
      </c>
      <c r="B30" s="8" t="s">
        <v>9</v>
      </c>
      <c r="C30" s="8" t="s">
        <v>11</v>
      </c>
      <c r="D30" s="9" t="s">
        <v>100</v>
      </c>
      <c r="E30" s="8" t="s">
        <v>49</v>
      </c>
      <c r="F30" s="8" t="s">
        <v>7</v>
      </c>
      <c r="G30" s="8" t="s">
        <v>10</v>
      </c>
      <c r="H30" s="8">
        <v>84.5</v>
      </c>
      <c r="I30" s="8">
        <v>76.5</v>
      </c>
      <c r="J30" s="10">
        <v>53.66666666666667</v>
      </c>
      <c r="K30" s="7">
        <v>2.5</v>
      </c>
      <c r="L30" s="11">
        <f>J30+K30</f>
        <v>56.16666666666667</v>
      </c>
      <c r="M30" s="7">
        <v>85.8</v>
      </c>
      <c r="N30" s="7">
        <f>L30*0.6</f>
        <v>33.7</v>
      </c>
      <c r="O30" s="7">
        <f>M30*0.4</f>
        <v>34.32</v>
      </c>
      <c r="P30" s="7">
        <f>N30+O30</f>
        <v>68.02000000000001</v>
      </c>
      <c r="Q30" s="7">
        <v>1</v>
      </c>
    </row>
    <row r="31" spans="1:17" ht="40.5">
      <c r="A31" s="7">
        <v>29</v>
      </c>
      <c r="B31" s="8" t="s">
        <v>6</v>
      </c>
      <c r="C31" s="8" t="s">
        <v>11</v>
      </c>
      <c r="D31" s="9" t="s">
        <v>101</v>
      </c>
      <c r="E31" s="8" t="s">
        <v>49</v>
      </c>
      <c r="F31" s="8" t="s">
        <v>7</v>
      </c>
      <c r="G31" s="8" t="s">
        <v>8</v>
      </c>
      <c r="H31" s="8">
        <v>74</v>
      </c>
      <c r="I31" s="8">
        <v>80</v>
      </c>
      <c r="J31" s="10">
        <v>51.333333333333336</v>
      </c>
      <c r="K31" s="7"/>
      <c r="L31" s="11">
        <f>J31+K31</f>
        <v>51.333333333333336</v>
      </c>
      <c r="M31" s="7">
        <v>85.6</v>
      </c>
      <c r="N31" s="7">
        <f>L31*0.6</f>
        <v>30.8</v>
      </c>
      <c r="O31" s="7">
        <f>M31*0.4</f>
        <v>34.24</v>
      </c>
      <c r="P31" s="7">
        <f>N31+O31</f>
        <v>65.04</v>
      </c>
      <c r="Q31" s="7">
        <v>2</v>
      </c>
    </row>
    <row r="32" spans="1:17" ht="40.5">
      <c r="A32" s="7">
        <v>30</v>
      </c>
      <c r="B32" s="8" t="s">
        <v>58</v>
      </c>
      <c r="C32" s="8" t="s">
        <v>11</v>
      </c>
      <c r="D32" s="9" t="s">
        <v>100</v>
      </c>
      <c r="E32" s="8" t="s">
        <v>59</v>
      </c>
      <c r="F32" s="8" t="s">
        <v>60</v>
      </c>
      <c r="G32" s="8" t="s">
        <v>61</v>
      </c>
      <c r="H32" s="8">
        <v>99</v>
      </c>
      <c r="I32" s="8">
        <v>90</v>
      </c>
      <c r="J32" s="10">
        <v>63</v>
      </c>
      <c r="K32" s="7">
        <v>2.5</v>
      </c>
      <c r="L32" s="11">
        <f>J32+K32</f>
        <v>65.5</v>
      </c>
      <c r="M32" s="7">
        <v>83.2</v>
      </c>
      <c r="N32" s="7">
        <f>L32*0.6</f>
        <v>39.3</v>
      </c>
      <c r="O32" s="7">
        <f>M32*0.4</f>
        <v>33.28</v>
      </c>
      <c r="P32" s="7">
        <f>N32+O32</f>
        <v>72.58</v>
      </c>
      <c r="Q32" s="7">
        <v>1</v>
      </c>
    </row>
    <row r="33" spans="1:17" ht="40.5">
      <c r="A33" s="7">
        <v>31</v>
      </c>
      <c r="B33" s="8" t="s">
        <v>62</v>
      </c>
      <c r="C33" s="8" t="s">
        <v>11</v>
      </c>
      <c r="D33" s="9" t="s">
        <v>101</v>
      </c>
      <c r="E33" s="8" t="s">
        <v>59</v>
      </c>
      <c r="F33" s="8" t="s">
        <v>60</v>
      </c>
      <c r="G33" s="8" t="s">
        <v>63</v>
      </c>
      <c r="H33" s="8">
        <v>95</v>
      </c>
      <c r="I33" s="8">
        <v>99</v>
      </c>
      <c r="J33" s="10">
        <v>64.66666666666667</v>
      </c>
      <c r="K33" s="7"/>
      <c r="L33" s="11">
        <f>J33+K33</f>
        <v>64.66666666666667</v>
      </c>
      <c r="M33" s="7">
        <v>81.4</v>
      </c>
      <c r="N33" s="7">
        <f>L33*0.6</f>
        <v>38.800000000000004</v>
      </c>
      <c r="O33" s="7">
        <f>M33*0.4</f>
        <v>32.56</v>
      </c>
      <c r="P33" s="7">
        <f>N33+O33</f>
        <v>71.36000000000001</v>
      </c>
      <c r="Q33" s="7">
        <v>2</v>
      </c>
    </row>
    <row r="34" spans="1:17" ht="40.5">
      <c r="A34" s="7">
        <v>32</v>
      </c>
      <c r="B34" s="8" t="s">
        <v>92</v>
      </c>
      <c r="C34" s="8" t="s">
        <v>11</v>
      </c>
      <c r="D34" s="9" t="s">
        <v>100</v>
      </c>
      <c r="E34" s="8" t="s">
        <v>59</v>
      </c>
      <c r="F34" s="8" t="s">
        <v>60</v>
      </c>
      <c r="G34" s="8" t="s">
        <v>93</v>
      </c>
      <c r="H34" s="8">
        <v>86.5</v>
      </c>
      <c r="I34" s="8">
        <v>98</v>
      </c>
      <c r="J34" s="10">
        <v>61.5</v>
      </c>
      <c r="K34" s="7">
        <v>2.5</v>
      </c>
      <c r="L34" s="11">
        <f>J34+K34</f>
        <v>64</v>
      </c>
      <c r="M34" s="7" t="s">
        <v>107</v>
      </c>
      <c r="N34" s="7">
        <f>L34*0.6</f>
        <v>38.4</v>
      </c>
      <c r="O34" s="7" t="s">
        <v>107</v>
      </c>
      <c r="P34" s="7" t="s">
        <v>107</v>
      </c>
      <c r="Q34" s="7" t="s">
        <v>107</v>
      </c>
    </row>
    <row r="35" spans="1:17" ht="40.5">
      <c r="A35" s="7">
        <v>33</v>
      </c>
      <c r="B35" s="8" t="s">
        <v>39</v>
      </c>
      <c r="C35" s="8" t="s">
        <v>11</v>
      </c>
      <c r="D35" s="9" t="s">
        <v>101</v>
      </c>
      <c r="E35" s="8" t="s">
        <v>14</v>
      </c>
      <c r="F35" s="8" t="s">
        <v>18</v>
      </c>
      <c r="G35" s="8" t="s">
        <v>40</v>
      </c>
      <c r="H35" s="8">
        <v>81.5</v>
      </c>
      <c r="I35" s="8">
        <v>102.5</v>
      </c>
      <c r="J35" s="10">
        <v>61.33333333333333</v>
      </c>
      <c r="K35" s="7"/>
      <c r="L35" s="11">
        <f>J35+K35</f>
        <v>61.33333333333333</v>
      </c>
      <c r="M35" s="7">
        <v>88.8</v>
      </c>
      <c r="N35" s="7">
        <f>L35*0.6</f>
        <v>36.8</v>
      </c>
      <c r="O35" s="7">
        <f>M35*0.4</f>
        <v>35.52</v>
      </c>
      <c r="P35" s="7">
        <f>N35+O35</f>
        <v>72.32</v>
      </c>
      <c r="Q35" s="7">
        <v>1</v>
      </c>
    </row>
    <row r="36" spans="1:17" ht="40.5">
      <c r="A36" s="7">
        <v>34</v>
      </c>
      <c r="B36" s="8" t="s">
        <v>32</v>
      </c>
      <c r="C36" s="8" t="s">
        <v>11</v>
      </c>
      <c r="D36" s="9" t="s">
        <v>100</v>
      </c>
      <c r="E36" s="8" t="s">
        <v>14</v>
      </c>
      <c r="F36" s="8" t="s">
        <v>18</v>
      </c>
      <c r="G36" s="8" t="s">
        <v>33</v>
      </c>
      <c r="H36" s="8">
        <v>59.5</v>
      </c>
      <c r="I36" s="8">
        <v>91</v>
      </c>
      <c r="J36" s="10">
        <v>50.166666666666664</v>
      </c>
      <c r="K36" s="7">
        <v>2.5</v>
      </c>
      <c r="L36" s="11">
        <f>J36+K36</f>
        <v>52.666666666666664</v>
      </c>
      <c r="M36" s="7">
        <v>85.6</v>
      </c>
      <c r="N36" s="7">
        <f>L36*0.6</f>
        <v>31.599999999999998</v>
      </c>
      <c r="O36" s="7">
        <f>M36*0.4</f>
        <v>34.24</v>
      </c>
      <c r="P36" s="7">
        <f>N36+O36</f>
        <v>65.84</v>
      </c>
      <c r="Q36" s="7">
        <v>2</v>
      </c>
    </row>
    <row r="37" spans="1:17" ht="40.5">
      <c r="A37" s="7">
        <v>35</v>
      </c>
      <c r="B37" s="8" t="s">
        <v>17</v>
      </c>
      <c r="C37" s="8" t="s">
        <v>11</v>
      </c>
      <c r="D37" s="9" t="s">
        <v>101</v>
      </c>
      <c r="E37" s="8" t="s">
        <v>14</v>
      </c>
      <c r="F37" s="8" t="s">
        <v>18</v>
      </c>
      <c r="G37" s="8" t="s">
        <v>19</v>
      </c>
      <c r="H37" s="8">
        <v>74.5</v>
      </c>
      <c r="I37" s="8">
        <v>87.5</v>
      </c>
      <c r="J37" s="10">
        <v>54</v>
      </c>
      <c r="K37" s="7"/>
      <c r="L37" s="11">
        <f>J37+K37</f>
        <v>54</v>
      </c>
      <c r="M37" s="7">
        <v>80</v>
      </c>
      <c r="N37" s="7">
        <f>L37*0.6</f>
        <v>32.4</v>
      </c>
      <c r="O37" s="7">
        <f>M37*0.4</f>
        <v>32</v>
      </c>
      <c r="P37" s="7">
        <f>N37+O37</f>
        <v>64.4</v>
      </c>
      <c r="Q37" s="7">
        <v>3</v>
      </c>
    </row>
    <row r="38" spans="1:17" ht="40.5">
      <c r="A38" s="7">
        <v>36</v>
      </c>
      <c r="B38" s="8" t="s">
        <v>75</v>
      </c>
      <c r="C38" s="8" t="s">
        <v>11</v>
      </c>
      <c r="D38" s="9" t="s">
        <v>100</v>
      </c>
      <c r="E38" s="8" t="s">
        <v>14</v>
      </c>
      <c r="F38" s="8" t="s">
        <v>15</v>
      </c>
      <c r="G38" s="8" t="s">
        <v>76</v>
      </c>
      <c r="H38" s="8">
        <v>94</v>
      </c>
      <c r="I38" s="8">
        <v>93.5</v>
      </c>
      <c r="J38" s="10">
        <v>62.5</v>
      </c>
      <c r="K38" s="7">
        <v>2.5</v>
      </c>
      <c r="L38" s="11">
        <f>J38+K38</f>
        <v>65</v>
      </c>
      <c r="M38" s="7">
        <v>91.2</v>
      </c>
      <c r="N38" s="7">
        <f>L38*0.6</f>
        <v>39</v>
      </c>
      <c r="O38" s="7">
        <f>M38*0.4</f>
        <v>36.480000000000004</v>
      </c>
      <c r="P38" s="7">
        <f>N38+O38</f>
        <v>75.48</v>
      </c>
      <c r="Q38" s="7">
        <v>1</v>
      </c>
    </row>
    <row r="39" spans="1:17" ht="40.5">
      <c r="A39" s="7">
        <v>37</v>
      </c>
      <c r="B39" s="8" t="s">
        <v>54</v>
      </c>
      <c r="C39" s="8" t="s">
        <v>11</v>
      </c>
      <c r="D39" s="9" t="s">
        <v>100</v>
      </c>
      <c r="E39" s="8" t="s">
        <v>14</v>
      </c>
      <c r="F39" s="8" t="s">
        <v>15</v>
      </c>
      <c r="G39" s="8" t="s">
        <v>55</v>
      </c>
      <c r="H39" s="8">
        <v>87</v>
      </c>
      <c r="I39" s="8">
        <v>92</v>
      </c>
      <c r="J39" s="10">
        <v>59.66666666666667</v>
      </c>
      <c r="K39" s="7">
        <v>2.5</v>
      </c>
      <c r="L39" s="11">
        <f>J39+K39</f>
        <v>62.16666666666667</v>
      </c>
      <c r="M39" s="7">
        <v>88.8</v>
      </c>
      <c r="N39" s="7">
        <f>L39*0.6</f>
        <v>37.300000000000004</v>
      </c>
      <c r="O39" s="7">
        <f>M39*0.4</f>
        <v>35.52</v>
      </c>
      <c r="P39" s="7">
        <f>N39+O39</f>
        <v>72.82000000000001</v>
      </c>
      <c r="Q39" s="7">
        <v>2</v>
      </c>
    </row>
    <row r="40" spans="1:17" ht="40.5">
      <c r="A40" s="7">
        <v>38</v>
      </c>
      <c r="B40" s="8" t="s">
        <v>13</v>
      </c>
      <c r="C40" s="8" t="s">
        <v>11</v>
      </c>
      <c r="D40" s="9" t="s">
        <v>100</v>
      </c>
      <c r="E40" s="8" t="s">
        <v>14</v>
      </c>
      <c r="F40" s="8" t="s">
        <v>15</v>
      </c>
      <c r="G40" s="8" t="s">
        <v>16</v>
      </c>
      <c r="H40" s="8">
        <v>96</v>
      </c>
      <c r="I40" s="8">
        <v>80.5</v>
      </c>
      <c r="J40" s="10">
        <v>58.83333333333333</v>
      </c>
      <c r="K40" s="7">
        <v>2.5</v>
      </c>
      <c r="L40" s="11">
        <f>J40+K40</f>
        <v>61.33333333333333</v>
      </c>
      <c r="M40" s="7">
        <v>85</v>
      </c>
      <c r="N40" s="7">
        <f>L40*0.6</f>
        <v>36.8</v>
      </c>
      <c r="O40" s="7">
        <f>M40*0.4</f>
        <v>34</v>
      </c>
      <c r="P40" s="7">
        <f>N40+O40</f>
        <v>70.8</v>
      </c>
      <c r="Q40" s="7">
        <v>3</v>
      </c>
    </row>
    <row r="41" spans="1:17" ht="40.5">
      <c r="A41" s="7">
        <v>39</v>
      </c>
      <c r="B41" s="8" t="s">
        <v>87</v>
      </c>
      <c r="C41" s="8" t="s">
        <v>12</v>
      </c>
      <c r="D41" s="9" t="s">
        <v>100</v>
      </c>
      <c r="E41" s="8" t="s">
        <v>14</v>
      </c>
      <c r="F41" s="8" t="s">
        <v>15</v>
      </c>
      <c r="G41" s="8" t="s">
        <v>88</v>
      </c>
      <c r="H41" s="8">
        <v>91.5</v>
      </c>
      <c r="I41" s="8">
        <v>85</v>
      </c>
      <c r="J41" s="10">
        <v>58.83333333333333</v>
      </c>
      <c r="K41" s="7">
        <v>2.5</v>
      </c>
      <c r="L41" s="11">
        <f>J41+K41</f>
        <v>61.33333333333333</v>
      </c>
      <c r="M41" s="7">
        <v>81.8</v>
      </c>
      <c r="N41" s="7">
        <f>L41*0.6</f>
        <v>36.8</v>
      </c>
      <c r="O41" s="7">
        <f>M41*0.4</f>
        <v>32.72</v>
      </c>
      <c r="P41" s="7">
        <f>N41+O41</f>
        <v>69.52</v>
      </c>
      <c r="Q41" s="7">
        <v>4</v>
      </c>
    </row>
  </sheetData>
  <mergeCells count="1">
    <mergeCell ref="A1:Q1"/>
  </mergeCells>
  <printOptions horizontalCentered="1"/>
  <pageMargins left="0.35433070866141736" right="0.35433070866141736" top="0.7874015748031497" bottom="0.7874015748031497" header="0.5118110236220472" footer="0.5118110236220472"/>
  <pageSetup horizontalDpi="600" verticalDpi="600" orientation="landscape" paperSize="9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China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Lenovo User</cp:lastModifiedBy>
  <cp:lastPrinted>2016-08-27T09:23:09Z</cp:lastPrinted>
  <dcterms:created xsi:type="dcterms:W3CDTF">2016-08-23T00:55:54Z</dcterms:created>
  <dcterms:modified xsi:type="dcterms:W3CDTF">2016-08-31T07:32:21Z</dcterms:modified>
  <cp:category/>
  <cp:version/>
  <cp:contentType/>
  <cp:contentStatus/>
</cp:coreProperties>
</file>