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初中语文" sheetId="1" r:id="rId1"/>
    <sheet name="初中数学" sheetId="2" r:id="rId2"/>
    <sheet name="初中物理" sheetId="3" r:id="rId3"/>
    <sheet name="小学数学 " sheetId="4" r:id="rId4"/>
    <sheet name="初中生物" sheetId="5" r:id="rId5"/>
    <sheet name="初中政治" sheetId="6" r:id="rId6"/>
    <sheet name="初中地理" sheetId="7" r:id="rId7"/>
    <sheet name="小学心理健康" sheetId="8" r:id="rId8"/>
    <sheet name="小学科学" sheetId="9" r:id="rId9"/>
    <sheet name="00000000" sheetId="10" state="veryHidden" r:id="rId10"/>
    <sheet name="Recovered_Sheet1" sheetId="11" state="veryHidden" r:id="rId11"/>
    <sheet name="Recovered_Sheet2" sheetId="12" state="veryHidden" r:id="rId12"/>
    <sheet name="Recovered_Sheet3" sheetId="13" state="veryHidden" r:id="rId13"/>
  </sheets>
  <definedNames/>
  <calcPr fullCalcOnLoad="1"/>
</workbook>
</file>

<file path=xl/sharedStrings.xml><?xml version="1.0" encoding="utf-8"?>
<sst xmlns="http://schemas.openxmlformats.org/spreadsheetml/2006/main" count="275" uniqueCount="74">
  <si>
    <t>抽签
序号</t>
  </si>
  <si>
    <t>姓名</t>
  </si>
  <si>
    <t>性别</t>
  </si>
  <si>
    <t>报考学校</t>
  </si>
  <si>
    <t>报考岗位</t>
  </si>
  <si>
    <t>片段教学</t>
  </si>
  <si>
    <t>粉笔字</t>
  </si>
  <si>
    <t>综合素质问答</t>
  </si>
  <si>
    <t>面试最
后得分</t>
  </si>
  <si>
    <t>排名</t>
  </si>
  <si>
    <t>原始分</t>
  </si>
  <si>
    <t>A折算分=原始分×50%</t>
  </si>
  <si>
    <t>B折算分=原始分×10%</t>
  </si>
  <si>
    <t>C折算分=原始分×40%</t>
  </si>
  <si>
    <t>最后得分=A+B+C</t>
  </si>
  <si>
    <t>王雅君</t>
  </si>
  <si>
    <t>女</t>
  </si>
  <si>
    <t>龙岩七中</t>
  </si>
  <si>
    <t>初中语文教师</t>
  </si>
  <si>
    <t>黄倩倩</t>
  </si>
  <si>
    <r>
      <t xml:space="preserve"> </t>
    </r>
    <r>
      <rPr>
        <sz val="12"/>
        <rFont val="宋体"/>
        <family val="0"/>
      </rPr>
      <t>陈</t>
    </r>
    <r>
      <rPr>
        <sz val="12"/>
        <rFont val="Calibri"/>
        <family val="2"/>
      </rPr>
      <t xml:space="preserve">   </t>
    </r>
    <r>
      <rPr>
        <sz val="12"/>
        <rFont val="宋体"/>
        <family val="0"/>
      </rPr>
      <t>颖</t>
    </r>
  </si>
  <si>
    <t>张永利</t>
  </si>
  <si>
    <t>男</t>
  </si>
  <si>
    <t>龙岩五中</t>
  </si>
  <si>
    <t>初中数学教师</t>
  </si>
  <si>
    <t>林晨晖</t>
  </si>
  <si>
    <t>龙岩莲东中学</t>
  </si>
  <si>
    <t>杜春瑶</t>
  </si>
  <si>
    <t>本专业基本功</t>
  </si>
  <si>
    <t>陈小伟</t>
  </si>
  <si>
    <t>漳平三中</t>
  </si>
  <si>
    <t>初中物理教师</t>
  </si>
  <si>
    <t>钢笔字</t>
  </si>
  <si>
    <t>毛笔字</t>
  </si>
  <si>
    <t>A折算分=原始分×10%</t>
  </si>
  <si>
    <t>C折算分=原始分×70%</t>
  </si>
  <si>
    <t>D折算分=原始分×10%</t>
  </si>
  <si>
    <t>最后得分=A+B+C+D</t>
  </si>
  <si>
    <t>彭晓霞</t>
  </si>
  <si>
    <t>龙岩师范附属小学分校</t>
  </si>
  <si>
    <t>小学数学教师</t>
  </si>
  <si>
    <t>王继楠</t>
  </si>
  <si>
    <t>许小萍</t>
  </si>
  <si>
    <t>连城县冠豸中学</t>
  </si>
  <si>
    <t>初中生物教师</t>
  </si>
  <si>
    <t>程丽琴</t>
  </si>
  <si>
    <t>龙岩初级中学</t>
  </si>
  <si>
    <t>初中政治教师</t>
  </si>
  <si>
    <t>刘源森</t>
  </si>
  <si>
    <t>林霁妍</t>
  </si>
  <si>
    <t>刘明伟</t>
  </si>
  <si>
    <t>武平三中</t>
  </si>
  <si>
    <t>董  娟</t>
  </si>
  <si>
    <t>李大稳</t>
  </si>
  <si>
    <t>初中地理教师</t>
  </si>
  <si>
    <t>李晓杰</t>
  </si>
  <si>
    <t>本专业基本功
（案例分析）</t>
  </si>
  <si>
    <t>张佳妮</t>
  </si>
  <si>
    <t>龙岩学院附属小学</t>
  </si>
  <si>
    <t>小学心理健康教师</t>
  </si>
  <si>
    <t>张小梅</t>
  </si>
  <si>
    <t>曾艺敏</t>
  </si>
  <si>
    <t>黄其梅</t>
  </si>
  <si>
    <t>小学科学教师</t>
  </si>
  <si>
    <t>陈仕芳</t>
  </si>
  <si>
    <t>报考学校</t>
  </si>
  <si>
    <r>
      <t xml:space="preserve">姚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芳</t>
    </r>
  </si>
  <si>
    <t>初中语文教师</t>
  </si>
  <si>
    <t>缺考</t>
  </si>
  <si>
    <t>缺考</t>
  </si>
  <si>
    <t>龙岩市教育系统2017年引进优秀高校毕业生面试成绩汇总表 2016.12.25</t>
  </si>
  <si>
    <t>龙岩市教育局</t>
  </si>
  <si>
    <t>龙岩市教育系统2017年引进优秀高校毕业生面试成绩汇总表 2016.12.25</t>
  </si>
  <si>
    <t>龙岩市教育系统2017年引进优秀高校毕业生面试成绩汇总表 
2016.12.25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</si>
</sst>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  <numFmt numFmtId="180" formatCode="0_ "/>
    <numFmt numFmtId="181" formatCode="0.000_ "/>
    <numFmt numFmtId="182" formatCode="0.000_);[Red]\(0.0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Calibri"/>
      <family val="2"/>
    </font>
    <font>
      <sz val="12"/>
      <name val="Arial"/>
      <family val="2"/>
    </font>
    <font>
      <b/>
      <i/>
      <sz val="16"/>
      <name val="Helv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8"/>
      <name val="Arial"/>
      <family val="2"/>
    </font>
    <font>
      <sz val="10"/>
      <name val="Helv"/>
      <family val="2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sz val="11"/>
      <name val="蹈框"/>
      <family val="0"/>
    </font>
    <font>
      <sz val="9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1" applyNumberFormat="0" applyBorder="0" applyAlignment="0" applyProtection="0"/>
    <xf numFmtId="0" fontId="8" fillId="0" borderId="0">
      <alignment/>
      <protection/>
    </xf>
    <xf numFmtId="0" fontId="30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2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Fill="0" applyProtection="0">
      <alignment/>
    </xf>
    <xf numFmtId="0" fontId="27" fillId="0" borderId="0" applyFill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Fill="0" applyProtection="0">
      <alignment/>
    </xf>
    <xf numFmtId="0" fontId="1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5" applyNumberFormat="0" applyAlignment="0" applyProtection="0"/>
    <xf numFmtId="0" fontId="18" fillId="13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7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29" fillId="9" borderId="0" applyNumberFormat="0" applyBorder="0" applyAlignment="0" applyProtection="0"/>
    <xf numFmtId="0" fontId="12" fillId="4" borderId="8" applyNumberFormat="0" applyAlignment="0" applyProtection="0"/>
    <xf numFmtId="0" fontId="10" fillId="7" borderId="5" applyNumberFormat="0" applyAlignment="0" applyProtection="0"/>
    <xf numFmtId="0" fontId="17" fillId="0" borderId="0" applyNumberFormat="0" applyFill="0" applyBorder="0" applyAlignment="0" applyProtection="0"/>
    <xf numFmtId="0" fontId="1" fillId="3" borderId="9" applyNumberFormat="0" applyFont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68">
      <alignment/>
      <protection/>
    </xf>
    <xf numFmtId="0" fontId="0" fillId="0" borderId="0" xfId="0" applyAlignment="1" applyProtection="1">
      <alignment vertical="center"/>
      <protection locked="0"/>
    </xf>
    <xf numFmtId="0" fontId="2" fillId="6" borderId="0" xfId="68" applyFill="1">
      <alignment/>
      <protection/>
    </xf>
    <xf numFmtId="0" fontId="0" fillId="0" borderId="0" xfId="0" applyAlignment="1">
      <alignment vertical="center"/>
    </xf>
    <xf numFmtId="0" fontId="0" fillId="0" borderId="0" xfId="51">
      <alignment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52" applyFont="1" applyFill="1" applyBorder="1" applyAlignment="1" applyProtection="1">
      <alignment horizontal="center" vertical="center" wrapText="1"/>
      <protection/>
    </xf>
    <xf numFmtId="0" fontId="6" fillId="0" borderId="1" xfId="52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  <xf numFmtId="182" fontId="0" fillId="0" borderId="1" xfId="0" applyNumberForma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6" fillId="0" borderId="14" xfId="52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182" fontId="0" fillId="0" borderId="14" xfId="0" applyNumberForma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2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1" fontId="0" fillId="0" borderId="0" xfId="0" applyNumberFormat="1" applyFont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</cellXfs>
  <cellStyles count="78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Grey" xfId="34"/>
    <cellStyle name="Input [yellow]" xfId="35"/>
    <cellStyle name="Normal - Style1" xfId="36"/>
    <cellStyle name="Normal_0105第二套审计报表定稿" xfId="37"/>
    <cellStyle name="Percent [2]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1" xfId="46"/>
    <cellStyle name="常规 2" xfId="47"/>
    <cellStyle name="常规 3" xfId="48"/>
    <cellStyle name="常规 4" xfId="49"/>
    <cellStyle name="常规 9" xfId="50"/>
    <cellStyle name="常规_Book1_1" xfId="51"/>
    <cellStyle name="常规_Sheet1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콤마 [0]_BOILER-CO1" xfId="63"/>
    <cellStyle name="콤마_BOILER-CO1" xfId="64"/>
    <cellStyle name="통화 [0]_BOILER-CO1" xfId="65"/>
    <cellStyle name="통화_BOILER-CO1" xfId="66"/>
    <cellStyle name="표준_0N-HANDLING " xfId="67"/>
    <cellStyle name="표준_kc-elec system check list" xfId="68"/>
    <cellStyle name="霓付 [0]_97MBO" xfId="69"/>
    <cellStyle name="霓付_97MBO" xfId="70"/>
    <cellStyle name="烹拳 [0]_97MBO" xfId="71"/>
    <cellStyle name="烹拳_97MBO" xfId="72"/>
    <cellStyle name="普通_ 白土" xfId="73"/>
    <cellStyle name="千分位[0]_ 白土" xfId="74"/>
    <cellStyle name="千分位_ 白土" xfId="75"/>
    <cellStyle name="千位[0]_laroux" xfId="76"/>
    <cellStyle name="千位_laroux" xfId="77"/>
    <cellStyle name="Comma" xfId="78"/>
    <cellStyle name="Comma [0]" xfId="79"/>
    <cellStyle name="钎霖_laroux" xfId="80"/>
    <cellStyle name="适中" xfId="81"/>
    <cellStyle name="输出" xfId="82"/>
    <cellStyle name="输入" xfId="83"/>
    <cellStyle name="Followed Hyperlink" xfId="84"/>
    <cellStyle name="注释" xfId="85"/>
    <cellStyle name="着色 1" xfId="86"/>
    <cellStyle name="着色 2" xfId="87"/>
    <cellStyle name="着色 3" xfId="88"/>
    <cellStyle name="着色 4" xfId="89"/>
    <cellStyle name="着色 5" xfId="90"/>
    <cellStyle name="着色 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4.00390625" style="0" customWidth="1"/>
    <col min="2" max="2" width="7.125" style="0" customWidth="1"/>
    <col min="3" max="3" width="3.625" style="0" customWidth="1"/>
    <col min="4" max="4" width="9.25390625" style="0" customWidth="1"/>
    <col min="5" max="5" width="6.00390625" style="0" customWidth="1"/>
    <col min="6" max="6" width="8.375" style="0" customWidth="1"/>
    <col min="7" max="7" width="11.875" style="0" customWidth="1"/>
    <col min="8" max="8" width="9.25390625" style="0" customWidth="1"/>
    <col min="9" max="9" width="11.625" style="0" customWidth="1"/>
    <col min="10" max="10" width="8.375" style="0" customWidth="1"/>
    <col min="11" max="11" width="11.875" style="0" customWidth="1"/>
    <col min="12" max="12" width="10.875" style="0" customWidth="1"/>
    <col min="13" max="13" width="8.125" style="0" customWidth="1"/>
  </cols>
  <sheetData>
    <row r="1" ht="10.5" customHeight="1"/>
    <row r="2" spans="1:13" ht="66" customHeight="1" thickBot="1">
      <c r="A2" s="45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33.75" customHeight="1">
      <c r="A3" s="49" t="s">
        <v>0</v>
      </c>
      <c r="B3" s="46" t="s">
        <v>1</v>
      </c>
      <c r="C3" s="46" t="s">
        <v>2</v>
      </c>
      <c r="D3" s="52" t="s">
        <v>3</v>
      </c>
      <c r="E3" s="46" t="s">
        <v>4</v>
      </c>
      <c r="F3" s="46" t="s">
        <v>5</v>
      </c>
      <c r="G3" s="46"/>
      <c r="H3" s="46" t="s">
        <v>6</v>
      </c>
      <c r="I3" s="46"/>
      <c r="J3" s="46" t="s">
        <v>7</v>
      </c>
      <c r="K3" s="46"/>
      <c r="L3" s="17" t="s">
        <v>8</v>
      </c>
      <c r="M3" s="47" t="s">
        <v>9</v>
      </c>
    </row>
    <row r="4" spans="1:13" ht="64.5" customHeight="1">
      <c r="A4" s="50"/>
      <c r="B4" s="51"/>
      <c r="C4" s="51"/>
      <c r="D4" s="51"/>
      <c r="E4" s="51"/>
      <c r="F4" s="6" t="s">
        <v>10</v>
      </c>
      <c r="G4" s="6" t="s">
        <v>11</v>
      </c>
      <c r="H4" s="6" t="s">
        <v>10</v>
      </c>
      <c r="I4" s="6" t="s">
        <v>12</v>
      </c>
      <c r="J4" s="6" t="s">
        <v>10</v>
      </c>
      <c r="K4" s="6" t="s">
        <v>13</v>
      </c>
      <c r="L4" s="6" t="s">
        <v>14</v>
      </c>
      <c r="M4" s="48"/>
    </row>
    <row r="5" spans="1:13" ht="48.75" customHeight="1">
      <c r="A5" s="18">
        <v>1</v>
      </c>
      <c r="B5" s="13" t="s">
        <v>19</v>
      </c>
      <c r="C5" s="14" t="s">
        <v>16</v>
      </c>
      <c r="D5" s="7" t="s">
        <v>17</v>
      </c>
      <c r="E5" s="9" t="s">
        <v>67</v>
      </c>
      <c r="F5" s="16">
        <v>84.2</v>
      </c>
      <c r="G5" s="16">
        <f>F5*0.5</f>
        <v>42.1</v>
      </c>
      <c r="H5" s="16">
        <v>86.2</v>
      </c>
      <c r="I5" s="16">
        <f>H5*0.1</f>
        <v>8.620000000000001</v>
      </c>
      <c r="J5" s="16">
        <v>82.6</v>
      </c>
      <c r="K5" s="16">
        <f>J5*0.4</f>
        <v>33.04</v>
      </c>
      <c r="L5" s="16">
        <f>G5+I5+K5</f>
        <v>83.75999999999999</v>
      </c>
      <c r="M5" s="19">
        <v>1</v>
      </c>
    </row>
    <row r="6" spans="1:13" ht="52.5" customHeight="1">
      <c r="A6" s="25" t="s">
        <v>69</v>
      </c>
      <c r="B6" s="13" t="s">
        <v>15</v>
      </c>
      <c r="C6" s="14" t="s">
        <v>16</v>
      </c>
      <c r="D6" s="7" t="s">
        <v>17</v>
      </c>
      <c r="E6" s="9" t="s">
        <v>18</v>
      </c>
      <c r="F6" s="16"/>
      <c r="G6" s="16"/>
      <c r="H6" s="16"/>
      <c r="I6" s="16"/>
      <c r="J6" s="16"/>
      <c r="K6" s="16"/>
      <c r="L6" s="16"/>
      <c r="M6" s="19"/>
    </row>
    <row r="7" spans="1:13" ht="46.5" customHeight="1" thickBot="1">
      <c r="A7" s="20" t="s">
        <v>68</v>
      </c>
      <c r="B7" s="21" t="s">
        <v>20</v>
      </c>
      <c r="C7" s="22" t="s">
        <v>16</v>
      </c>
      <c r="D7" s="23" t="s">
        <v>17</v>
      </c>
      <c r="E7" s="24" t="s">
        <v>18</v>
      </c>
      <c r="F7" s="29"/>
      <c r="G7" s="29"/>
      <c r="H7" s="29"/>
      <c r="I7" s="29"/>
      <c r="J7" s="29"/>
      <c r="K7" s="29"/>
      <c r="L7" s="29"/>
      <c r="M7" s="28"/>
    </row>
    <row r="10" spans="9:12" ht="14.25">
      <c r="I10" s="42" t="s">
        <v>71</v>
      </c>
      <c r="J10" s="43"/>
      <c r="K10" s="43"/>
      <c r="L10" s="43"/>
    </row>
    <row r="11" spans="9:12" ht="14.25">
      <c r="I11" s="44">
        <v>42729</v>
      </c>
      <c r="J11" s="43"/>
      <c r="K11" s="43"/>
      <c r="L11" s="43"/>
    </row>
  </sheetData>
  <sheetProtection/>
  <mergeCells count="12">
    <mergeCell ref="D3:D4"/>
    <mergeCell ref="E3:E4"/>
    <mergeCell ref="I10:L10"/>
    <mergeCell ref="I11:L11"/>
    <mergeCell ref="A2:M2"/>
    <mergeCell ref="F3:G3"/>
    <mergeCell ref="H3:I3"/>
    <mergeCell ref="J3:K3"/>
    <mergeCell ref="M3:M4"/>
    <mergeCell ref="A3:A4"/>
    <mergeCell ref="B3:B4"/>
    <mergeCell ref="C3:C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4"/>
    </row>
    <row r="2" ht="14.25">
      <c r="A2" s="2"/>
    </row>
    <row r="3" spans="1:3" ht="14.25">
      <c r="A3" s="4"/>
      <c r="C3" s="4"/>
    </row>
    <row r="4" spans="1:3" ht="14.25">
      <c r="A4" s="3" t="e">
        <v>#N/A</v>
      </c>
      <c r="C4" s="4"/>
    </row>
    <row r="5" ht="14.25">
      <c r="C5" s="4"/>
    </row>
    <row r="6" ht="14.25">
      <c r="C6" s="4"/>
    </row>
    <row r="7" spans="1:3" ht="14.25">
      <c r="A7" s="4"/>
      <c r="C7" s="4"/>
    </row>
    <row r="8" spans="1:3" ht="14.25">
      <c r="A8" s="4"/>
      <c r="C8" s="4"/>
    </row>
    <row r="9" spans="1:3" ht="14.25">
      <c r="A9" s="4"/>
      <c r="C9" s="4"/>
    </row>
    <row r="10" spans="1:3" ht="14.25">
      <c r="A10" s="4"/>
      <c r="C10" s="4"/>
    </row>
    <row r="11" spans="1:3" ht="14.25">
      <c r="A11" s="4"/>
      <c r="C11" s="4"/>
    </row>
    <row r="12" ht="14.25">
      <c r="C12" s="4"/>
    </row>
    <row r="13" ht="14.25">
      <c r="C13" s="4"/>
    </row>
    <row r="14" spans="1:3" ht="14.25">
      <c r="A14" s="4"/>
      <c r="C14" s="4"/>
    </row>
    <row r="15" ht="14.25">
      <c r="A15" s="4"/>
    </row>
    <row r="16" ht="14.25">
      <c r="A16" s="4"/>
    </row>
    <row r="17" spans="1:3" ht="14.25">
      <c r="A17" s="4"/>
      <c r="C17" s="4"/>
    </row>
    <row r="18" ht="14.25">
      <c r="C18" s="4"/>
    </row>
    <row r="19" ht="14.25">
      <c r="C19" s="4"/>
    </row>
    <row r="20" spans="1:3" ht="14.25">
      <c r="A20" s="4"/>
      <c r="C20" s="4"/>
    </row>
    <row r="21" spans="1:3" ht="15">
      <c r="A21" s="4"/>
      <c r="C21" s="5"/>
    </row>
    <row r="22" spans="1:3" ht="14.25">
      <c r="A22" s="4"/>
      <c r="C22" s="4"/>
    </row>
    <row r="23" spans="1:3" ht="14.25">
      <c r="A23" s="4"/>
      <c r="C23" s="4"/>
    </row>
    <row r="24" ht="14.25">
      <c r="A24" s="4"/>
    </row>
    <row r="25" ht="14.25">
      <c r="A25" s="4"/>
    </row>
    <row r="26" spans="1:3" ht="14.25">
      <c r="A26" s="4"/>
      <c r="C26" s="4"/>
    </row>
    <row r="27" spans="1:3" ht="14.25">
      <c r="A27" s="4"/>
      <c r="C27" s="4"/>
    </row>
    <row r="28" spans="1:3" ht="14.25">
      <c r="A28" s="4"/>
      <c r="C28" s="4"/>
    </row>
    <row r="29" spans="1:3" ht="14.25">
      <c r="A29" s="4"/>
      <c r="C29" s="4"/>
    </row>
    <row r="30" spans="1:3" ht="14.25">
      <c r="A30" s="4"/>
      <c r="C30" s="4"/>
    </row>
    <row r="31" spans="1:3" ht="14.25">
      <c r="A31" s="4"/>
      <c r="C31" s="4"/>
    </row>
    <row r="32" spans="1:3" ht="14.25">
      <c r="A32" s="4"/>
      <c r="C32" s="4"/>
    </row>
    <row r="33" spans="1:3" ht="14.25">
      <c r="A33" s="4"/>
      <c r="C33" s="4"/>
    </row>
    <row r="34" spans="1:3" ht="14.25">
      <c r="A34" s="4"/>
      <c r="C34" s="4"/>
    </row>
    <row r="35" spans="1:3" ht="14.25">
      <c r="A35" s="4"/>
      <c r="C35" s="4"/>
    </row>
    <row r="36" spans="1:3" ht="14.25">
      <c r="A36" s="4"/>
      <c r="C36" s="4"/>
    </row>
    <row r="37" ht="14.25">
      <c r="A37" s="4"/>
    </row>
    <row r="38" ht="14.25">
      <c r="A38" s="4"/>
    </row>
    <row r="39" spans="1:3" ht="14.25">
      <c r="A39" s="4"/>
      <c r="C39" s="4"/>
    </row>
    <row r="40" spans="1:3" ht="14.25">
      <c r="A40" s="4"/>
      <c r="C40" s="4"/>
    </row>
    <row r="41" spans="1:3" ht="14.25">
      <c r="A41" s="4"/>
      <c r="C41" s="4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spans="1:3" ht="15">
      <c r="A21" s="4"/>
      <c r="C21" s="5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spans="1:3" ht="15">
      <c r="A21" s="4"/>
      <c r="C21" s="5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3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4"/>
      <c r="C20" s="2"/>
    </row>
    <row r="21" spans="1:3" ht="15">
      <c r="A21" s="4"/>
      <c r="C21" s="5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A25" s="2"/>
    </row>
    <row r="26" spans="1:3" ht="14.25">
      <c r="A26" s="2"/>
      <c r="C26" s="4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4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zoomScalePageLayoutView="0" workbookViewId="0" topLeftCell="A1">
      <selection activeCell="F7" sqref="F7"/>
    </sheetView>
  </sheetViews>
  <sheetFormatPr defaultColWidth="9.00390625" defaultRowHeight="14.25"/>
  <cols>
    <col min="1" max="1" width="3.75390625" style="0" customWidth="1"/>
    <col min="2" max="2" width="7.125" style="0" customWidth="1"/>
    <col min="3" max="3" width="3.25390625" style="0" customWidth="1"/>
    <col min="4" max="4" width="12.625" style="0" customWidth="1"/>
    <col min="5" max="5" width="7.375" style="0" customWidth="1"/>
    <col min="6" max="6" width="8.375" style="0" customWidth="1"/>
    <col min="7" max="7" width="10.625" style="0" customWidth="1"/>
    <col min="8" max="8" width="8.25390625" style="0" customWidth="1"/>
    <col min="9" max="9" width="11.00390625" style="0" customWidth="1"/>
    <col min="10" max="10" width="8.125" style="0" customWidth="1"/>
    <col min="11" max="11" width="10.125" style="0" customWidth="1"/>
    <col min="12" max="12" width="11.375" style="0" customWidth="1"/>
    <col min="13" max="13" width="7.25390625" style="0" customWidth="1"/>
  </cols>
  <sheetData>
    <row r="1" spans="1:13" ht="78.75" customHeight="1" thickBo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3.75" customHeight="1">
      <c r="A2" s="49" t="s">
        <v>0</v>
      </c>
      <c r="B2" s="46" t="s">
        <v>1</v>
      </c>
      <c r="C2" s="46" t="s">
        <v>2</v>
      </c>
      <c r="D2" s="52" t="s">
        <v>3</v>
      </c>
      <c r="E2" s="46" t="s">
        <v>4</v>
      </c>
      <c r="F2" s="46" t="s">
        <v>5</v>
      </c>
      <c r="G2" s="46"/>
      <c r="H2" s="46" t="s">
        <v>6</v>
      </c>
      <c r="I2" s="46"/>
      <c r="J2" s="46" t="s">
        <v>7</v>
      </c>
      <c r="K2" s="46"/>
      <c r="L2" s="17" t="s">
        <v>8</v>
      </c>
      <c r="M2" s="47" t="s">
        <v>9</v>
      </c>
    </row>
    <row r="3" spans="1:13" ht="42.75">
      <c r="A3" s="50"/>
      <c r="B3" s="51"/>
      <c r="C3" s="51"/>
      <c r="D3" s="51"/>
      <c r="E3" s="51"/>
      <c r="F3" s="6" t="s">
        <v>10</v>
      </c>
      <c r="G3" s="6" t="s">
        <v>11</v>
      </c>
      <c r="H3" s="6" t="s">
        <v>10</v>
      </c>
      <c r="I3" s="6" t="s">
        <v>12</v>
      </c>
      <c r="J3" s="6" t="s">
        <v>10</v>
      </c>
      <c r="K3" s="6" t="s">
        <v>13</v>
      </c>
      <c r="L3" s="6" t="s">
        <v>14</v>
      </c>
      <c r="M3" s="48"/>
    </row>
    <row r="4" spans="1:13" ht="45.75" customHeight="1">
      <c r="A4" s="7">
        <v>1</v>
      </c>
      <c r="B4" s="12" t="s">
        <v>21</v>
      </c>
      <c r="C4" s="12" t="s">
        <v>22</v>
      </c>
      <c r="D4" s="7" t="s">
        <v>23</v>
      </c>
      <c r="E4" s="9" t="s">
        <v>24</v>
      </c>
      <c r="F4" s="16">
        <v>82.2</v>
      </c>
      <c r="G4" s="16">
        <f>F4*0.5</f>
        <v>41.1</v>
      </c>
      <c r="H4" s="16">
        <v>85.8</v>
      </c>
      <c r="I4" s="16">
        <f>H4*0.1</f>
        <v>8.58</v>
      </c>
      <c r="J4" s="16">
        <v>49.2</v>
      </c>
      <c r="K4" s="16">
        <f>J4*0.4</f>
        <v>19.680000000000003</v>
      </c>
      <c r="L4" s="16">
        <f>G4+I4+K4</f>
        <v>69.36</v>
      </c>
      <c r="M4" s="40">
        <v>1</v>
      </c>
    </row>
    <row r="5" spans="1:13" ht="45.75" customHeight="1">
      <c r="A5" s="7"/>
      <c r="B5" s="12"/>
      <c r="C5" s="12"/>
      <c r="D5" s="7"/>
      <c r="E5" s="9"/>
      <c r="F5" s="16"/>
      <c r="G5" s="16"/>
      <c r="H5" s="16"/>
      <c r="I5" s="16"/>
      <c r="J5" s="16"/>
      <c r="K5" s="16"/>
      <c r="L5" s="16"/>
      <c r="M5" s="40"/>
    </row>
    <row r="6" spans="1:13" ht="45" customHeight="1">
      <c r="A6" s="7">
        <v>3</v>
      </c>
      <c r="B6" s="12" t="s">
        <v>25</v>
      </c>
      <c r="C6" s="12" t="s">
        <v>16</v>
      </c>
      <c r="D6" s="7" t="s">
        <v>26</v>
      </c>
      <c r="E6" s="9" t="s">
        <v>24</v>
      </c>
      <c r="F6" s="16">
        <v>88.4</v>
      </c>
      <c r="G6" s="16">
        <f>F6*0.5</f>
        <v>44.2</v>
      </c>
      <c r="H6" s="16">
        <v>85.2</v>
      </c>
      <c r="I6" s="16">
        <f>H6*0.1</f>
        <v>8.520000000000001</v>
      </c>
      <c r="J6" s="16">
        <v>69</v>
      </c>
      <c r="K6" s="16">
        <f>J6*0.4</f>
        <v>27.6</v>
      </c>
      <c r="L6" s="16">
        <f>G6+I6+K6</f>
        <v>80.32000000000001</v>
      </c>
      <c r="M6" s="40">
        <v>1</v>
      </c>
    </row>
    <row r="7" spans="1:13" ht="45" customHeight="1">
      <c r="A7" s="7">
        <v>2</v>
      </c>
      <c r="B7" s="12" t="s">
        <v>27</v>
      </c>
      <c r="C7" s="12" t="s">
        <v>16</v>
      </c>
      <c r="D7" s="7" t="s">
        <v>26</v>
      </c>
      <c r="E7" s="9" t="s">
        <v>24</v>
      </c>
      <c r="F7" s="16">
        <v>79.2</v>
      </c>
      <c r="G7" s="16">
        <f>F7*0.5</f>
        <v>39.6</v>
      </c>
      <c r="H7" s="16">
        <v>83.8</v>
      </c>
      <c r="I7" s="16">
        <f>H7*0.1</f>
        <v>8.38</v>
      </c>
      <c r="J7" s="16">
        <v>76.2</v>
      </c>
      <c r="K7" s="16">
        <f>J7*0.4</f>
        <v>30.480000000000004</v>
      </c>
      <c r="L7" s="16">
        <f>G7+I7+K7</f>
        <v>78.46000000000001</v>
      </c>
      <c r="M7" s="40">
        <v>2</v>
      </c>
    </row>
    <row r="8" spans="1:13" ht="45.75" customHeight="1">
      <c r="A8" s="7" t="s">
        <v>68</v>
      </c>
      <c r="B8" s="12" t="s">
        <v>66</v>
      </c>
      <c r="C8" s="12" t="s">
        <v>16</v>
      </c>
      <c r="D8" s="7" t="s">
        <v>26</v>
      </c>
      <c r="E8" s="9" t="s">
        <v>24</v>
      </c>
      <c r="F8" s="16"/>
      <c r="G8" s="16"/>
      <c r="H8" s="16"/>
      <c r="I8" s="16"/>
      <c r="J8" s="16"/>
      <c r="K8" s="16"/>
      <c r="L8" s="16"/>
      <c r="M8" s="40"/>
    </row>
    <row r="10" spans="8:11" ht="14.25">
      <c r="H10" s="42" t="s">
        <v>71</v>
      </c>
      <c r="I10" s="43"/>
      <c r="J10" s="43"/>
      <c r="K10" s="43"/>
    </row>
    <row r="11" spans="8:11" ht="14.25">
      <c r="H11" s="44">
        <v>42729</v>
      </c>
      <c r="I11" s="43"/>
      <c r="J11" s="43"/>
      <c r="K11" s="43"/>
    </row>
  </sheetData>
  <sheetProtection/>
  <mergeCells count="12">
    <mergeCell ref="F2:G2"/>
    <mergeCell ref="H2:I2"/>
    <mergeCell ref="H11:K11"/>
    <mergeCell ref="J2:K2"/>
    <mergeCell ref="A1:M1"/>
    <mergeCell ref="M2:M3"/>
    <mergeCell ref="H10:K10"/>
    <mergeCell ref="A2:A3"/>
    <mergeCell ref="B2:B3"/>
    <mergeCell ref="C2:C3"/>
    <mergeCell ref="D2:D3"/>
    <mergeCell ref="E2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"/>
  <sheetViews>
    <sheetView zoomScaleSheetLayoutView="100" zoomScalePageLayoutView="0" workbookViewId="0" topLeftCell="A1">
      <selection activeCell="E11" sqref="E11"/>
    </sheetView>
  </sheetViews>
  <sheetFormatPr defaultColWidth="9.00390625" defaultRowHeight="14.25"/>
  <cols>
    <col min="1" max="1" width="3.50390625" style="0" customWidth="1"/>
    <col min="2" max="2" width="7.125" style="0" customWidth="1"/>
    <col min="3" max="3" width="4.125" style="0" customWidth="1"/>
    <col min="4" max="4" width="9.375" style="0" customWidth="1"/>
    <col min="5" max="5" width="6.00390625" style="0" customWidth="1"/>
    <col min="6" max="6" width="8.625" style="0" customWidth="1"/>
    <col min="7" max="7" width="10.875" style="0" customWidth="1"/>
    <col min="8" max="8" width="8.625" style="0" customWidth="1"/>
    <col min="9" max="9" width="10.625" style="0" customWidth="1"/>
    <col min="10" max="10" width="8.625" style="0" customWidth="1"/>
    <col min="11" max="11" width="10.375" style="0" customWidth="1"/>
    <col min="12" max="12" width="12.375" style="0" customWidth="1"/>
    <col min="13" max="13" width="8.00390625" style="0" customWidth="1"/>
  </cols>
  <sheetData>
    <row r="1" ht="12" customHeight="1"/>
    <row r="2" spans="1:13" ht="66.75" customHeight="1" thickBot="1">
      <c r="A2" s="53" t="s">
        <v>72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33" customHeight="1">
      <c r="A3" s="49" t="s">
        <v>0</v>
      </c>
      <c r="B3" s="46" t="s">
        <v>1</v>
      </c>
      <c r="C3" s="46" t="s">
        <v>2</v>
      </c>
      <c r="D3" s="52" t="s">
        <v>3</v>
      </c>
      <c r="E3" s="46" t="s">
        <v>4</v>
      </c>
      <c r="F3" s="46" t="s">
        <v>5</v>
      </c>
      <c r="G3" s="46"/>
      <c r="H3" s="46" t="s">
        <v>6</v>
      </c>
      <c r="I3" s="46"/>
      <c r="J3" s="46" t="s">
        <v>28</v>
      </c>
      <c r="K3" s="46"/>
      <c r="L3" s="17" t="s">
        <v>8</v>
      </c>
      <c r="M3" s="47" t="s">
        <v>9</v>
      </c>
    </row>
    <row r="4" spans="1:13" ht="42.75">
      <c r="A4" s="50"/>
      <c r="B4" s="51"/>
      <c r="C4" s="51"/>
      <c r="D4" s="51"/>
      <c r="E4" s="51"/>
      <c r="F4" s="6" t="s">
        <v>10</v>
      </c>
      <c r="G4" s="6" t="s">
        <v>11</v>
      </c>
      <c r="H4" s="6" t="s">
        <v>10</v>
      </c>
      <c r="I4" s="6" t="s">
        <v>12</v>
      </c>
      <c r="J4" s="6" t="s">
        <v>10</v>
      </c>
      <c r="K4" s="6" t="s">
        <v>13</v>
      </c>
      <c r="L4" s="6" t="s">
        <v>14</v>
      </c>
      <c r="M4" s="48"/>
    </row>
    <row r="5" spans="1:13" ht="53.25" customHeight="1" thickBot="1">
      <c r="A5" s="20">
        <v>1</v>
      </c>
      <c r="B5" s="30" t="s">
        <v>29</v>
      </c>
      <c r="C5" s="30" t="s">
        <v>22</v>
      </c>
      <c r="D5" s="23" t="s">
        <v>30</v>
      </c>
      <c r="E5" s="24" t="s">
        <v>31</v>
      </c>
      <c r="F5" s="29">
        <v>82.6</v>
      </c>
      <c r="G5" s="29">
        <f>F5*0.5</f>
        <v>41.3</v>
      </c>
      <c r="H5" s="29">
        <v>79.6</v>
      </c>
      <c r="I5" s="29">
        <f>H5*0.1</f>
        <v>7.96</v>
      </c>
      <c r="J5" s="29">
        <v>79.8</v>
      </c>
      <c r="K5" s="29">
        <f>J5*0.4</f>
        <v>31.92</v>
      </c>
      <c r="L5" s="29">
        <f>G5+I5+K5</f>
        <v>81.18</v>
      </c>
      <c r="M5" s="28">
        <v>1</v>
      </c>
    </row>
    <row r="7" spans="9:12" ht="14.25">
      <c r="I7" s="42" t="s">
        <v>71</v>
      </c>
      <c r="J7" s="43"/>
      <c r="K7" s="43"/>
      <c r="L7" s="43"/>
    </row>
    <row r="8" spans="9:12" ht="14.25">
      <c r="I8" s="44">
        <v>42729</v>
      </c>
      <c r="J8" s="43"/>
      <c r="K8" s="43"/>
      <c r="L8" s="43"/>
    </row>
  </sheetData>
  <sheetProtection/>
  <mergeCells count="12">
    <mergeCell ref="F3:G3"/>
    <mergeCell ref="H3:I3"/>
    <mergeCell ref="I8:L8"/>
    <mergeCell ref="J3:K3"/>
    <mergeCell ref="A2:M2"/>
    <mergeCell ref="M3:M4"/>
    <mergeCell ref="I7:L7"/>
    <mergeCell ref="A3:A4"/>
    <mergeCell ref="B3:B4"/>
    <mergeCell ref="C3:C4"/>
    <mergeCell ref="D3:D4"/>
    <mergeCell ref="E3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zoomScaleSheetLayoutView="100" zoomScalePageLayoutView="0" workbookViewId="0" topLeftCell="A1">
      <selection activeCell="G14" sqref="G14"/>
    </sheetView>
  </sheetViews>
  <sheetFormatPr defaultColWidth="9.00390625" defaultRowHeight="14.25"/>
  <cols>
    <col min="1" max="1" width="3.00390625" style="0" customWidth="1"/>
    <col min="2" max="2" width="6.75390625" style="0" customWidth="1"/>
    <col min="3" max="3" width="3.125" style="0" customWidth="1"/>
    <col min="4" max="4" width="9.125" style="0" customWidth="1"/>
    <col min="5" max="5" width="5.00390625" style="0" customWidth="1"/>
    <col min="6" max="6" width="8.125" style="0" customWidth="1"/>
    <col min="7" max="7" width="9.25390625" style="0" customWidth="1"/>
    <col min="8" max="8" width="7.875" style="0" customWidth="1"/>
    <col min="9" max="9" width="8.875" style="0" customWidth="1"/>
    <col min="10" max="10" width="8.00390625" style="0" customWidth="1"/>
    <col min="11" max="11" width="8.75390625" style="0" customWidth="1"/>
    <col min="12" max="12" width="7.875" style="0" customWidth="1"/>
    <col min="13" max="13" width="9.375" style="0" customWidth="1"/>
    <col min="14" max="14" width="10.375" style="0" customWidth="1"/>
    <col min="15" max="15" width="5.50390625" style="0" customWidth="1"/>
  </cols>
  <sheetData>
    <row r="1" spans="1:15" ht="76.5" customHeight="1" thickBo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34.5" customHeight="1">
      <c r="A2" s="49" t="s">
        <v>0</v>
      </c>
      <c r="B2" s="46" t="s">
        <v>1</v>
      </c>
      <c r="C2" s="46" t="s">
        <v>2</v>
      </c>
      <c r="D2" s="52" t="s">
        <v>3</v>
      </c>
      <c r="E2" s="46" t="s">
        <v>4</v>
      </c>
      <c r="F2" s="46" t="s">
        <v>32</v>
      </c>
      <c r="G2" s="46"/>
      <c r="H2" s="46" t="s">
        <v>33</v>
      </c>
      <c r="I2" s="46"/>
      <c r="J2" s="46" t="s">
        <v>5</v>
      </c>
      <c r="K2" s="46"/>
      <c r="L2" s="46" t="s">
        <v>6</v>
      </c>
      <c r="M2" s="46"/>
      <c r="N2" s="17" t="s">
        <v>8</v>
      </c>
      <c r="O2" s="47" t="s">
        <v>9</v>
      </c>
    </row>
    <row r="3" spans="1:15" ht="42.75" customHeight="1">
      <c r="A3" s="50"/>
      <c r="B3" s="51"/>
      <c r="C3" s="51"/>
      <c r="D3" s="51"/>
      <c r="E3" s="51"/>
      <c r="F3" s="6" t="s">
        <v>10</v>
      </c>
      <c r="G3" s="6" t="s">
        <v>34</v>
      </c>
      <c r="H3" s="6" t="s">
        <v>10</v>
      </c>
      <c r="I3" s="6" t="s">
        <v>12</v>
      </c>
      <c r="J3" s="6" t="s">
        <v>10</v>
      </c>
      <c r="K3" s="6" t="s">
        <v>35</v>
      </c>
      <c r="L3" s="6" t="s">
        <v>10</v>
      </c>
      <c r="M3" s="6" t="s">
        <v>36</v>
      </c>
      <c r="N3" s="6" t="s">
        <v>37</v>
      </c>
      <c r="O3" s="48"/>
    </row>
    <row r="4" spans="1:15" ht="48.75" customHeight="1">
      <c r="A4" s="18">
        <v>1</v>
      </c>
      <c r="B4" s="8" t="s">
        <v>38</v>
      </c>
      <c r="C4" s="8" t="s">
        <v>16</v>
      </c>
      <c r="D4" s="7" t="s">
        <v>39</v>
      </c>
      <c r="E4" s="9" t="s">
        <v>40</v>
      </c>
      <c r="F4" s="15">
        <v>83</v>
      </c>
      <c r="G4" s="15">
        <f>F4*0.1</f>
        <v>8.3</v>
      </c>
      <c r="H4" s="15">
        <v>80.8</v>
      </c>
      <c r="I4" s="15">
        <f>H4*0.1</f>
        <v>8.08</v>
      </c>
      <c r="J4" s="15">
        <v>88.2</v>
      </c>
      <c r="K4" s="15">
        <f>J4*0.7</f>
        <v>61.739999999999995</v>
      </c>
      <c r="L4" s="15">
        <v>83.6</v>
      </c>
      <c r="M4" s="15">
        <f>L4*0.1</f>
        <v>8.36</v>
      </c>
      <c r="N4" s="15">
        <f>G4+I4+K4+M4</f>
        <v>86.48</v>
      </c>
      <c r="O4" s="19">
        <v>1</v>
      </c>
    </row>
    <row r="5" spans="1:15" ht="48" customHeight="1" thickBot="1">
      <c r="A5" s="20" t="s">
        <v>68</v>
      </c>
      <c r="B5" s="31" t="s">
        <v>41</v>
      </c>
      <c r="C5" s="31" t="s">
        <v>16</v>
      </c>
      <c r="D5" s="23" t="s">
        <v>39</v>
      </c>
      <c r="E5" s="24" t="s">
        <v>40</v>
      </c>
      <c r="F5" s="27"/>
      <c r="G5" s="27"/>
      <c r="H5" s="27"/>
      <c r="I5" s="27"/>
      <c r="J5" s="27"/>
      <c r="K5" s="27"/>
      <c r="L5" s="27"/>
      <c r="M5" s="27"/>
      <c r="N5" s="27"/>
      <c r="O5" s="28"/>
    </row>
    <row r="8" spans="10:13" ht="14.25">
      <c r="J8" s="42" t="s">
        <v>71</v>
      </c>
      <c r="K8" s="43"/>
      <c r="L8" s="43"/>
      <c r="M8" s="43"/>
    </row>
    <row r="9" spans="10:13" ht="14.25">
      <c r="J9" s="44">
        <v>42729</v>
      </c>
      <c r="K9" s="43"/>
      <c r="L9" s="43"/>
      <c r="M9" s="43"/>
    </row>
  </sheetData>
  <sheetProtection/>
  <mergeCells count="13">
    <mergeCell ref="A1:O1"/>
    <mergeCell ref="O2:O3"/>
    <mergeCell ref="A2:A3"/>
    <mergeCell ref="B2:B3"/>
    <mergeCell ref="C2:C3"/>
    <mergeCell ref="D2:D3"/>
    <mergeCell ref="E2:E3"/>
    <mergeCell ref="J8:M8"/>
    <mergeCell ref="J9:M9"/>
    <mergeCell ref="F2:G2"/>
    <mergeCell ref="H2:I2"/>
    <mergeCell ref="J2:K2"/>
    <mergeCell ref="L2:M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zoomScalePageLayoutView="0" workbookViewId="0" topLeftCell="A1">
      <selection activeCell="G11" sqref="G11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3.50390625" style="0" customWidth="1"/>
    <col min="4" max="4" width="14.625" style="0" customWidth="1"/>
    <col min="5" max="5" width="5.25390625" style="0" customWidth="1"/>
    <col min="6" max="6" width="8.875" style="0" customWidth="1"/>
    <col min="7" max="7" width="10.00390625" style="0" customWidth="1"/>
    <col min="8" max="8" width="8.50390625" style="0" customWidth="1"/>
    <col min="9" max="9" width="10.00390625" style="0" customWidth="1"/>
    <col min="10" max="10" width="8.875" style="0" customWidth="1"/>
    <col min="11" max="11" width="10.875" style="0" customWidth="1"/>
    <col min="12" max="12" width="11.375" style="0" customWidth="1"/>
    <col min="13" max="13" width="6.25390625" style="0" customWidth="1"/>
  </cols>
  <sheetData>
    <row r="1" spans="1:13" ht="91.5" customHeight="1" thickBo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6.75" customHeight="1">
      <c r="A2" s="49" t="s">
        <v>0</v>
      </c>
      <c r="B2" s="46" t="s">
        <v>1</v>
      </c>
      <c r="C2" s="46" t="s">
        <v>2</v>
      </c>
      <c r="D2" s="52" t="s">
        <v>3</v>
      </c>
      <c r="E2" s="46" t="s">
        <v>4</v>
      </c>
      <c r="F2" s="46" t="s">
        <v>5</v>
      </c>
      <c r="G2" s="46"/>
      <c r="H2" s="46" t="s">
        <v>6</v>
      </c>
      <c r="I2" s="46"/>
      <c r="J2" s="46" t="s">
        <v>28</v>
      </c>
      <c r="K2" s="46"/>
      <c r="L2" s="17" t="s">
        <v>8</v>
      </c>
      <c r="M2" s="47" t="s">
        <v>9</v>
      </c>
    </row>
    <row r="3" spans="1:13" ht="51" customHeight="1">
      <c r="A3" s="50"/>
      <c r="B3" s="51"/>
      <c r="C3" s="51"/>
      <c r="D3" s="51"/>
      <c r="E3" s="51"/>
      <c r="F3" s="6" t="s">
        <v>10</v>
      </c>
      <c r="G3" s="6" t="s">
        <v>11</v>
      </c>
      <c r="H3" s="6" t="s">
        <v>10</v>
      </c>
      <c r="I3" s="6" t="s">
        <v>12</v>
      </c>
      <c r="J3" s="6" t="s">
        <v>10</v>
      </c>
      <c r="K3" s="6" t="s">
        <v>13</v>
      </c>
      <c r="L3" s="6" t="s">
        <v>14</v>
      </c>
      <c r="M3" s="48"/>
    </row>
    <row r="4" spans="1:13" ht="90" customHeight="1" thickBot="1">
      <c r="A4" s="20">
        <v>1</v>
      </c>
      <c r="B4" s="31" t="s">
        <v>42</v>
      </c>
      <c r="C4" s="31" t="s">
        <v>16</v>
      </c>
      <c r="D4" s="30" t="s">
        <v>43</v>
      </c>
      <c r="E4" s="24" t="s">
        <v>44</v>
      </c>
      <c r="F4" s="29">
        <v>81.8</v>
      </c>
      <c r="G4" s="29">
        <f>F4*0.5</f>
        <v>40.9</v>
      </c>
      <c r="H4" s="29">
        <v>83.02</v>
      </c>
      <c r="I4" s="29">
        <f>H4*0.1</f>
        <v>8.302</v>
      </c>
      <c r="J4" s="29">
        <v>81.4</v>
      </c>
      <c r="K4" s="29">
        <f>J4*0.4</f>
        <v>32.56</v>
      </c>
      <c r="L4" s="29">
        <f>G4+I4+K4</f>
        <v>81.762</v>
      </c>
      <c r="M4" s="28">
        <v>1</v>
      </c>
    </row>
    <row r="7" spans="8:11" ht="14.25">
      <c r="H7" s="42" t="s">
        <v>71</v>
      </c>
      <c r="I7" s="43"/>
      <c r="J7" s="43"/>
      <c r="K7" s="43"/>
    </row>
    <row r="8" spans="8:11" ht="14.25">
      <c r="H8" s="44">
        <v>42729</v>
      </c>
      <c r="I8" s="43"/>
      <c r="J8" s="43"/>
      <c r="K8" s="43"/>
    </row>
  </sheetData>
  <sheetProtection/>
  <mergeCells count="12">
    <mergeCell ref="F2:G2"/>
    <mergeCell ref="H2:I2"/>
    <mergeCell ref="H8:K8"/>
    <mergeCell ref="J2:K2"/>
    <mergeCell ref="A1:M1"/>
    <mergeCell ref="M2:M3"/>
    <mergeCell ref="H7:K7"/>
    <mergeCell ref="A2:A3"/>
    <mergeCell ref="B2:B3"/>
    <mergeCell ref="C2:C3"/>
    <mergeCell ref="D2:D3"/>
    <mergeCell ref="E2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zoomScalePageLayoutView="0" workbookViewId="0" topLeftCell="A1">
      <selection activeCell="F8" sqref="F8"/>
    </sheetView>
  </sheetViews>
  <sheetFormatPr defaultColWidth="9.00390625" defaultRowHeight="14.25"/>
  <cols>
    <col min="1" max="1" width="5.00390625" style="0" customWidth="1"/>
    <col min="2" max="2" width="8.25390625" style="0" customWidth="1"/>
    <col min="3" max="3" width="4.00390625" style="0" customWidth="1"/>
    <col min="4" max="4" width="12.875" style="0" customWidth="1"/>
    <col min="5" max="5" width="6.00390625" style="0" customWidth="1"/>
    <col min="6" max="6" width="9.125" style="0" customWidth="1"/>
    <col min="7" max="7" width="9.625" style="0" customWidth="1"/>
    <col min="8" max="8" width="8.50390625" style="0" customWidth="1"/>
    <col min="9" max="9" width="9.625" style="0" customWidth="1"/>
    <col min="10" max="10" width="8.125" style="0" customWidth="1"/>
    <col min="11" max="11" width="9.75390625" style="0" customWidth="1"/>
    <col min="12" max="12" width="11.625" style="0" customWidth="1"/>
  </cols>
  <sheetData>
    <row r="1" spans="1:13" ht="76.5" customHeight="1" thickBo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3" customHeight="1">
      <c r="A2" s="49" t="s">
        <v>0</v>
      </c>
      <c r="B2" s="46" t="s">
        <v>1</v>
      </c>
      <c r="C2" s="46" t="s">
        <v>2</v>
      </c>
      <c r="D2" s="52" t="s">
        <v>3</v>
      </c>
      <c r="E2" s="46" t="s">
        <v>4</v>
      </c>
      <c r="F2" s="46" t="s">
        <v>5</v>
      </c>
      <c r="G2" s="46"/>
      <c r="H2" s="46" t="s">
        <v>6</v>
      </c>
      <c r="I2" s="46"/>
      <c r="J2" s="46" t="s">
        <v>7</v>
      </c>
      <c r="K2" s="46"/>
      <c r="L2" s="17" t="s">
        <v>8</v>
      </c>
      <c r="M2" s="47" t="s">
        <v>9</v>
      </c>
    </row>
    <row r="3" spans="1:13" ht="51.75" customHeight="1">
      <c r="A3" s="50"/>
      <c r="B3" s="51"/>
      <c r="C3" s="51"/>
      <c r="D3" s="51"/>
      <c r="E3" s="51"/>
      <c r="F3" s="6" t="s">
        <v>10</v>
      </c>
      <c r="G3" s="6" t="s">
        <v>11</v>
      </c>
      <c r="H3" s="6" t="s">
        <v>10</v>
      </c>
      <c r="I3" s="6" t="s">
        <v>12</v>
      </c>
      <c r="J3" s="6" t="s">
        <v>10</v>
      </c>
      <c r="K3" s="6" t="s">
        <v>13</v>
      </c>
      <c r="L3" s="6" t="s">
        <v>14</v>
      </c>
      <c r="M3" s="48"/>
    </row>
    <row r="4" spans="1:13" ht="44.25" customHeight="1">
      <c r="A4" s="7">
        <v>2</v>
      </c>
      <c r="B4" s="12" t="s">
        <v>49</v>
      </c>
      <c r="C4" s="12" t="s">
        <v>16</v>
      </c>
      <c r="D4" s="12" t="s">
        <v>46</v>
      </c>
      <c r="E4" s="9" t="s">
        <v>47</v>
      </c>
      <c r="F4" s="16">
        <v>91.4</v>
      </c>
      <c r="G4" s="16">
        <f>F4*0.5</f>
        <v>45.7</v>
      </c>
      <c r="H4" s="16">
        <v>86</v>
      </c>
      <c r="I4" s="16">
        <f>H4*0.1</f>
        <v>8.6</v>
      </c>
      <c r="J4" s="16">
        <v>90.8</v>
      </c>
      <c r="K4" s="16">
        <f>J4*0.4</f>
        <v>36.32</v>
      </c>
      <c r="L4" s="16">
        <f>G4+I4+K4</f>
        <v>90.62</v>
      </c>
      <c r="M4" s="40">
        <v>1</v>
      </c>
    </row>
    <row r="5" spans="1:13" ht="48" customHeight="1">
      <c r="A5" s="7">
        <v>1</v>
      </c>
      <c r="B5" s="12" t="s">
        <v>45</v>
      </c>
      <c r="C5" s="12" t="s">
        <v>16</v>
      </c>
      <c r="D5" s="12" t="s">
        <v>46</v>
      </c>
      <c r="E5" s="9" t="s">
        <v>47</v>
      </c>
      <c r="F5" s="16">
        <v>86.2</v>
      </c>
      <c r="G5" s="16">
        <f>F5*0.5</f>
        <v>43.1</v>
      </c>
      <c r="H5" s="16">
        <v>87.4</v>
      </c>
      <c r="I5" s="16">
        <f>H5*0.1</f>
        <v>8.74</v>
      </c>
      <c r="J5" s="16">
        <v>86.6</v>
      </c>
      <c r="K5" s="16">
        <f>J5*0.4</f>
        <v>34.64</v>
      </c>
      <c r="L5" s="16">
        <f>G5+I5+K5</f>
        <v>86.48</v>
      </c>
      <c r="M5" s="40">
        <v>2</v>
      </c>
    </row>
    <row r="6" spans="1:13" ht="46.5" customHeight="1">
      <c r="A6" s="7" t="s">
        <v>68</v>
      </c>
      <c r="B6" s="12" t="s">
        <v>48</v>
      </c>
      <c r="C6" s="12" t="s">
        <v>22</v>
      </c>
      <c r="D6" s="12" t="s">
        <v>46</v>
      </c>
      <c r="E6" s="9" t="s">
        <v>47</v>
      </c>
      <c r="F6" s="16"/>
      <c r="G6" s="16"/>
      <c r="H6" s="16"/>
      <c r="I6" s="16"/>
      <c r="J6" s="16"/>
      <c r="K6" s="16"/>
      <c r="L6" s="16"/>
      <c r="M6" s="40"/>
    </row>
    <row r="7" spans="1:13" ht="44.25" customHeight="1">
      <c r="A7" s="7"/>
      <c r="B7" s="12"/>
      <c r="C7" s="12"/>
      <c r="D7" s="12"/>
      <c r="E7" s="9"/>
      <c r="F7" s="16"/>
      <c r="G7" s="16"/>
      <c r="H7" s="16"/>
      <c r="I7" s="16"/>
      <c r="J7" s="16"/>
      <c r="K7" s="16"/>
      <c r="L7" s="16"/>
      <c r="M7" s="40"/>
    </row>
    <row r="8" spans="1:13" ht="49.5" customHeight="1">
      <c r="A8" s="7">
        <v>3</v>
      </c>
      <c r="B8" s="7" t="s">
        <v>52</v>
      </c>
      <c r="C8" s="7" t="s">
        <v>16</v>
      </c>
      <c r="D8" s="7" t="s">
        <v>51</v>
      </c>
      <c r="E8" s="9" t="s">
        <v>47</v>
      </c>
      <c r="F8" s="16">
        <v>81.8</v>
      </c>
      <c r="G8" s="16">
        <f>F8*0.5</f>
        <v>40.9</v>
      </c>
      <c r="H8" s="16">
        <v>86.4</v>
      </c>
      <c r="I8" s="16">
        <f>H8*0.1</f>
        <v>8.64</v>
      </c>
      <c r="J8" s="16">
        <v>86.4</v>
      </c>
      <c r="K8" s="16">
        <f>J8*0.4</f>
        <v>34.56</v>
      </c>
      <c r="L8" s="16">
        <f>G8+I8+K8</f>
        <v>84.1</v>
      </c>
      <c r="M8" s="40">
        <v>1</v>
      </c>
    </row>
    <row r="9" spans="1:13" ht="46.5" customHeight="1">
      <c r="A9" s="7">
        <v>4</v>
      </c>
      <c r="B9" s="7" t="s">
        <v>50</v>
      </c>
      <c r="C9" s="7" t="s">
        <v>22</v>
      </c>
      <c r="D9" s="7" t="s">
        <v>51</v>
      </c>
      <c r="E9" s="9" t="s">
        <v>47</v>
      </c>
      <c r="F9" s="16">
        <v>80.6</v>
      </c>
      <c r="G9" s="16">
        <f>F9*0.5</f>
        <v>40.3</v>
      </c>
      <c r="H9" s="16">
        <v>82.2</v>
      </c>
      <c r="I9" s="16">
        <f>H9*0.1</f>
        <v>8.22</v>
      </c>
      <c r="J9" s="16">
        <v>87.2</v>
      </c>
      <c r="K9" s="16">
        <f>J9*0.4</f>
        <v>34.88</v>
      </c>
      <c r="L9" s="16">
        <f>G9+I9+K9</f>
        <v>83.4</v>
      </c>
      <c r="M9" s="40">
        <v>2</v>
      </c>
    </row>
    <row r="11" spans="8:11" ht="14.25">
      <c r="H11" s="42" t="s">
        <v>71</v>
      </c>
      <c r="I11" s="43"/>
      <c r="J11" s="43"/>
      <c r="K11" s="43"/>
    </row>
    <row r="12" spans="8:11" ht="14.25">
      <c r="H12" s="44">
        <v>42729</v>
      </c>
      <c r="I12" s="43"/>
      <c r="J12" s="43"/>
      <c r="K12" s="43"/>
    </row>
  </sheetData>
  <sheetProtection/>
  <mergeCells count="12">
    <mergeCell ref="F2:G2"/>
    <mergeCell ref="H2:I2"/>
    <mergeCell ref="H12:K12"/>
    <mergeCell ref="J2:K2"/>
    <mergeCell ref="A1:M1"/>
    <mergeCell ref="M2:M3"/>
    <mergeCell ref="H11:K11"/>
    <mergeCell ref="A2:A3"/>
    <mergeCell ref="B2:B3"/>
    <mergeCell ref="C2:C3"/>
    <mergeCell ref="D2:D3"/>
    <mergeCell ref="E2:E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zoomScalePageLayoutView="0" workbookViewId="0" topLeftCell="A1">
      <selection activeCell="F5" sqref="F5"/>
    </sheetView>
  </sheetViews>
  <sheetFormatPr defaultColWidth="9.00390625" defaultRowHeight="14.25"/>
  <cols>
    <col min="1" max="1" width="4.875" style="0" customWidth="1"/>
    <col min="2" max="2" width="7.625" style="0" customWidth="1"/>
    <col min="3" max="3" width="3.875" style="0" customWidth="1"/>
    <col min="4" max="4" width="12.00390625" style="0" customWidth="1"/>
    <col min="5" max="5" width="6.25390625" style="0" customWidth="1"/>
    <col min="6" max="6" width="9.625" style="0" customWidth="1"/>
    <col min="7" max="7" width="10.00390625" style="0" customWidth="1"/>
    <col min="8" max="8" width="8.375" style="0" customWidth="1"/>
    <col min="9" max="9" width="10.125" style="0" customWidth="1"/>
    <col min="10" max="10" width="8.125" style="0" customWidth="1"/>
    <col min="11" max="11" width="9.625" style="0" customWidth="1"/>
    <col min="12" max="12" width="11.75390625" style="0" customWidth="1"/>
    <col min="13" max="13" width="7.50390625" style="0" customWidth="1"/>
  </cols>
  <sheetData>
    <row r="1" spans="1:13" ht="87" customHeight="1" thickBo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6" customHeight="1">
      <c r="A2" s="49" t="s">
        <v>0</v>
      </c>
      <c r="B2" s="46" t="s">
        <v>1</v>
      </c>
      <c r="C2" s="46" t="s">
        <v>2</v>
      </c>
      <c r="D2" s="52" t="s">
        <v>3</v>
      </c>
      <c r="E2" s="46" t="s">
        <v>4</v>
      </c>
      <c r="F2" s="46" t="s">
        <v>5</v>
      </c>
      <c r="G2" s="46"/>
      <c r="H2" s="46" t="s">
        <v>6</v>
      </c>
      <c r="I2" s="46"/>
      <c r="J2" s="46" t="s">
        <v>7</v>
      </c>
      <c r="K2" s="46"/>
      <c r="L2" s="17" t="s">
        <v>8</v>
      </c>
      <c r="M2" s="47" t="s">
        <v>9</v>
      </c>
    </row>
    <row r="3" spans="1:13" ht="48.75" customHeight="1">
      <c r="A3" s="50"/>
      <c r="B3" s="51"/>
      <c r="C3" s="51"/>
      <c r="D3" s="51"/>
      <c r="E3" s="51"/>
      <c r="F3" s="6" t="s">
        <v>10</v>
      </c>
      <c r="G3" s="6" t="s">
        <v>11</v>
      </c>
      <c r="H3" s="6" t="s">
        <v>10</v>
      </c>
      <c r="I3" s="6" t="s">
        <v>12</v>
      </c>
      <c r="J3" s="6" t="s">
        <v>10</v>
      </c>
      <c r="K3" s="6" t="s">
        <v>13</v>
      </c>
      <c r="L3" s="6" t="s">
        <v>14</v>
      </c>
      <c r="M3" s="48"/>
    </row>
    <row r="4" spans="1:13" ht="51" customHeight="1">
      <c r="A4" s="18">
        <v>1</v>
      </c>
      <c r="B4" s="10" t="s">
        <v>53</v>
      </c>
      <c r="C4" s="10" t="s">
        <v>22</v>
      </c>
      <c r="D4" s="10" t="s">
        <v>43</v>
      </c>
      <c r="E4" s="9" t="s">
        <v>54</v>
      </c>
      <c r="F4" s="16">
        <v>85</v>
      </c>
      <c r="G4" s="16">
        <f>F4*0.5</f>
        <v>42.5</v>
      </c>
      <c r="H4" s="16">
        <v>88</v>
      </c>
      <c r="I4" s="16">
        <f>H4*0.1</f>
        <v>8.8</v>
      </c>
      <c r="J4" s="16">
        <v>85.4</v>
      </c>
      <c r="K4" s="16">
        <f>J4*0.4</f>
        <v>34.160000000000004</v>
      </c>
      <c r="L4" s="16">
        <f>G4+I4+K4</f>
        <v>85.46000000000001</v>
      </c>
      <c r="M4" s="19">
        <v>1</v>
      </c>
    </row>
    <row r="5" spans="1:13" ht="53.25" customHeight="1" thickBot="1">
      <c r="A5" s="20">
        <v>2</v>
      </c>
      <c r="B5" s="30" t="s">
        <v>55</v>
      </c>
      <c r="C5" s="30" t="s">
        <v>22</v>
      </c>
      <c r="D5" s="30" t="s">
        <v>43</v>
      </c>
      <c r="E5" s="24" t="s">
        <v>54</v>
      </c>
      <c r="F5" s="29">
        <v>79.8</v>
      </c>
      <c r="G5" s="29">
        <f>F5*0.5</f>
        <v>39.9</v>
      </c>
      <c r="H5" s="29">
        <v>81.8</v>
      </c>
      <c r="I5" s="29">
        <f>H5*0.1</f>
        <v>8.18</v>
      </c>
      <c r="J5" s="29">
        <v>80.6</v>
      </c>
      <c r="K5" s="29">
        <f>J5*0.4</f>
        <v>32.24</v>
      </c>
      <c r="L5" s="29">
        <f>G5+I5+K5</f>
        <v>80.32</v>
      </c>
      <c r="M5" s="28">
        <v>2</v>
      </c>
    </row>
    <row r="7" spans="9:12" ht="14.25">
      <c r="I7" s="42" t="s">
        <v>71</v>
      </c>
      <c r="J7" s="43"/>
      <c r="K7" s="43"/>
      <c r="L7" s="43"/>
    </row>
    <row r="8" spans="9:12" ht="14.25">
      <c r="I8" s="44">
        <v>42729</v>
      </c>
      <c r="J8" s="43"/>
      <c r="K8" s="43"/>
      <c r="L8" s="43"/>
    </row>
  </sheetData>
  <sheetProtection/>
  <mergeCells count="12">
    <mergeCell ref="F2:G2"/>
    <mergeCell ref="H2:I2"/>
    <mergeCell ref="I8:L8"/>
    <mergeCell ref="J2:K2"/>
    <mergeCell ref="A1:M1"/>
    <mergeCell ref="M2:M3"/>
    <mergeCell ref="I7:L7"/>
    <mergeCell ref="A2:A3"/>
    <mergeCell ref="B2:B3"/>
    <mergeCell ref="C2:C3"/>
    <mergeCell ref="D2:D3"/>
    <mergeCell ref="E2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zoomScaleSheetLayoutView="100" zoomScalePageLayoutView="0" workbookViewId="0" topLeftCell="A1">
      <selection activeCell="F6" sqref="F6"/>
    </sheetView>
  </sheetViews>
  <sheetFormatPr defaultColWidth="9.00390625" defaultRowHeight="14.25"/>
  <cols>
    <col min="1" max="1" width="3.375" style="0" customWidth="1"/>
    <col min="2" max="2" width="6.875" style="0" customWidth="1"/>
    <col min="3" max="3" width="3.125" style="0" customWidth="1"/>
    <col min="4" max="4" width="7.375" style="0" customWidth="1"/>
    <col min="5" max="5" width="5.875" style="0" customWidth="1"/>
    <col min="6" max="6" width="8.00390625" style="0" customWidth="1"/>
    <col min="7" max="7" width="8.875" style="0" customWidth="1"/>
    <col min="8" max="8" width="8.125" style="0" customWidth="1"/>
    <col min="9" max="9" width="8.375" style="0" customWidth="1"/>
    <col min="10" max="10" width="8.25390625" style="0" customWidth="1"/>
    <col min="11" max="11" width="8.75390625" style="0" customWidth="1"/>
    <col min="12" max="12" width="8.00390625" style="0" customWidth="1"/>
    <col min="13" max="13" width="9.00390625" style="0" customWidth="1"/>
    <col min="14" max="14" width="9.625" style="0" customWidth="1"/>
    <col min="15" max="15" width="7.00390625" style="0" customWidth="1"/>
  </cols>
  <sheetData>
    <row r="1" spans="1:15" ht="78.75" customHeight="1" thickBot="1">
      <c r="A1" s="54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34.5" customHeight="1">
      <c r="A2" s="49" t="s">
        <v>0</v>
      </c>
      <c r="B2" s="46" t="s">
        <v>1</v>
      </c>
      <c r="C2" s="46" t="s">
        <v>2</v>
      </c>
      <c r="D2" s="52" t="s">
        <v>65</v>
      </c>
      <c r="E2" s="46" t="s">
        <v>4</v>
      </c>
      <c r="F2" s="46" t="s">
        <v>32</v>
      </c>
      <c r="G2" s="46"/>
      <c r="H2" s="46" t="s">
        <v>33</v>
      </c>
      <c r="I2" s="46"/>
      <c r="J2" s="46" t="s">
        <v>56</v>
      </c>
      <c r="K2" s="46"/>
      <c r="L2" s="46" t="s">
        <v>6</v>
      </c>
      <c r="M2" s="46"/>
      <c r="N2" s="17" t="s">
        <v>8</v>
      </c>
      <c r="O2" s="47" t="s">
        <v>9</v>
      </c>
    </row>
    <row r="3" spans="1:15" ht="48" customHeight="1">
      <c r="A3" s="50"/>
      <c r="B3" s="51"/>
      <c r="C3" s="51"/>
      <c r="D3" s="51"/>
      <c r="E3" s="51"/>
      <c r="F3" s="6" t="s">
        <v>10</v>
      </c>
      <c r="G3" s="6" t="s">
        <v>34</v>
      </c>
      <c r="H3" s="6" t="s">
        <v>10</v>
      </c>
      <c r="I3" s="6" t="s">
        <v>12</v>
      </c>
      <c r="J3" s="6" t="s">
        <v>10</v>
      </c>
      <c r="K3" s="6" t="s">
        <v>35</v>
      </c>
      <c r="L3" s="6" t="s">
        <v>10</v>
      </c>
      <c r="M3" s="6" t="s">
        <v>36</v>
      </c>
      <c r="N3" s="6" t="s">
        <v>37</v>
      </c>
      <c r="O3" s="48"/>
    </row>
    <row r="4" spans="1:15" ht="66.75" customHeight="1">
      <c r="A4" s="7">
        <v>1</v>
      </c>
      <c r="B4" s="11" t="s">
        <v>57</v>
      </c>
      <c r="C4" s="11" t="s">
        <v>16</v>
      </c>
      <c r="D4" s="7" t="s">
        <v>58</v>
      </c>
      <c r="E4" s="9" t="s">
        <v>59</v>
      </c>
      <c r="F4" s="15">
        <v>86.2</v>
      </c>
      <c r="G4" s="15">
        <f>F4*0.1</f>
        <v>8.620000000000001</v>
      </c>
      <c r="H4" s="15">
        <v>84.8</v>
      </c>
      <c r="I4" s="15">
        <f>H4*0.1</f>
        <v>8.48</v>
      </c>
      <c r="J4" s="15">
        <v>87.4</v>
      </c>
      <c r="K4" s="15">
        <f>J4*0.7</f>
        <v>61.18</v>
      </c>
      <c r="L4" s="15">
        <v>85.8</v>
      </c>
      <c r="M4" s="15">
        <f>L4*0.1</f>
        <v>8.58</v>
      </c>
      <c r="N4" s="15">
        <f>G4+I4+K4+M4</f>
        <v>86.86</v>
      </c>
      <c r="O4" s="40">
        <v>1</v>
      </c>
    </row>
    <row r="5" spans="1:15" ht="59.25" customHeight="1">
      <c r="A5" s="7">
        <v>2</v>
      </c>
      <c r="B5" s="11" t="s">
        <v>61</v>
      </c>
      <c r="C5" s="11" t="s">
        <v>16</v>
      </c>
      <c r="D5" s="7" t="s">
        <v>58</v>
      </c>
      <c r="E5" s="9" t="s">
        <v>59</v>
      </c>
      <c r="F5" s="15">
        <v>83.4</v>
      </c>
      <c r="G5" s="15">
        <f>F5*0.1</f>
        <v>8.340000000000002</v>
      </c>
      <c r="H5" s="15">
        <v>82.2</v>
      </c>
      <c r="I5" s="15">
        <f>H5*0.1</f>
        <v>8.22</v>
      </c>
      <c r="J5" s="15">
        <v>87</v>
      </c>
      <c r="K5" s="15">
        <f>J5*0.7</f>
        <v>60.9</v>
      </c>
      <c r="L5" s="15">
        <v>84.2</v>
      </c>
      <c r="M5" s="15">
        <f>L5*0.1</f>
        <v>8.42</v>
      </c>
      <c r="N5" s="15">
        <f>G5+I5+K5+M5</f>
        <v>85.88000000000001</v>
      </c>
      <c r="O5" s="40">
        <v>2</v>
      </c>
    </row>
    <row r="6" spans="1:15" ht="66.75" customHeight="1">
      <c r="A6" s="7" t="s">
        <v>68</v>
      </c>
      <c r="B6" s="11" t="s">
        <v>60</v>
      </c>
      <c r="C6" s="11" t="s">
        <v>16</v>
      </c>
      <c r="D6" s="7" t="s">
        <v>58</v>
      </c>
      <c r="E6" s="9" t="s">
        <v>59</v>
      </c>
      <c r="F6" s="15"/>
      <c r="G6" s="15"/>
      <c r="H6" s="15"/>
      <c r="I6" s="15"/>
      <c r="J6" s="15"/>
      <c r="K6" s="15"/>
      <c r="L6" s="15"/>
      <c r="M6" s="15"/>
      <c r="N6" s="15"/>
      <c r="O6" s="40"/>
    </row>
    <row r="8" spans="10:13" ht="14.25">
      <c r="J8" s="42" t="s">
        <v>71</v>
      </c>
      <c r="K8" s="43"/>
      <c r="L8" s="43"/>
      <c r="M8" s="43"/>
    </row>
    <row r="9" spans="10:13" ht="14.25">
      <c r="J9" s="44">
        <v>42729</v>
      </c>
      <c r="K9" s="43"/>
      <c r="L9" s="43"/>
      <c r="M9" s="43"/>
    </row>
  </sheetData>
  <sheetProtection/>
  <mergeCells count="13">
    <mergeCell ref="A1:O1"/>
    <mergeCell ref="O2:O3"/>
    <mergeCell ref="A2:A3"/>
    <mergeCell ref="B2:B3"/>
    <mergeCell ref="C2:C3"/>
    <mergeCell ref="D2:D3"/>
    <mergeCell ref="E2:E3"/>
    <mergeCell ref="J8:M8"/>
    <mergeCell ref="J9:M9"/>
    <mergeCell ref="F2:G2"/>
    <mergeCell ref="H2:I2"/>
    <mergeCell ref="J2:K2"/>
    <mergeCell ref="L2:M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zoomScalePageLayoutView="0" workbookViewId="0" topLeftCell="A1">
      <selection activeCell="H13" sqref="H13"/>
    </sheetView>
  </sheetViews>
  <sheetFormatPr defaultColWidth="9.00390625" defaultRowHeight="14.25"/>
  <cols>
    <col min="1" max="1" width="3.875" style="0" customWidth="1"/>
    <col min="2" max="2" width="7.375" style="0" customWidth="1"/>
    <col min="3" max="3" width="3.375" style="0" customWidth="1"/>
    <col min="4" max="4" width="10.875" style="0" customWidth="1"/>
    <col min="5" max="5" width="5.00390625" style="0" customWidth="1"/>
    <col min="6" max="6" width="7.75390625" style="0" customWidth="1"/>
    <col min="7" max="7" width="12.25390625" style="0" customWidth="1"/>
    <col min="8" max="8" width="7.75390625" style="0" customWidth="1"/>
    <col min="9" max="9" width="11.625" style="0" customWidth="1"/>
    <col min="10" max="10" width="7.875" style="0" customWidth="1"/>
    <col min="11" max="11" width="11.75390625" style="0" customWidth="1"/>
    <col min="12" max="12" width="12.875" style="0" customWidth="1"/>
    <col min="13" max="13" width="7.875" style="0" customWidth="1"/>
  </cols>
  <sheetData>
    <row r="1" spans="1:13" ht="87.75" customHeight="1" thickBo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33" customFormat="1" ht="33.75" customHeight="1">
      <c r="A2" s="58" t="s">
        <v>0</v>
      </c>
      <c r="B2" s="55" t="s">
        <v>1</v>
      </c>
      <c r="C2" s="55" t="s">
        <v>2</v>
      </c>
      <c r="D2" s="61" t="s">
        <v>3</v>
      </c>
      <c r="E2" s="55" t="s">
        <v>4</v>
      </c>
      <c r="F2" s="55" t="s">
        <v>5</v>
      </c>
      <c r="G2" s="55"/>
      <c r="H2" s="55" t="s">
        <v>6</v>
      </c>
      <c r="I2" s="55"/>
      <c r="J2" s="55" t="s">
        <v>28</v>
      </c>
      <c r="K2" s="55"/>
      <c r="L2" s="32" t="s">
        <v>8</v>
      </c>
      <c r="M2" s="56" t="s">
        <v>9</v>
      </c>
    </row>
    <row r="3" spans="1:13" s="33" customFormat="1" ht="28.5">
      <c r="A3" s="59"/>
      <c r="B3" s="60"/>
      <c r="C3" s="60"/>
      <c r="D3" s="60"/>
      <c r="E3" s="60"/>
      <c r="F3" s="34" t="s">
        <v>10</v>
      </c>
      <c r="G3" s="34" t="s">
        <v>11</v>
      </c>
      <c r="H3" s="34" t="s">
        <v>10</v>
      </c>
      <c r="I3" s="34" t="s">
        <v>12</v>
      </c>
      <c r="J3" s="34" t="s">
        <v>10</v>
      </c>
      <c r="K3" s="34" t="s">
        <v>13</v>
      </c>
      <c r="L3" s="34" t="s">
        <v>14</v>
      </c>
      <c r="M3" s="57"/>
    </row>
    <row r="4" spans="1:13" ht="48.75" customHeight="1">
      <c r="A4" s="18">
        <v>2</v>
      </c>
      <c r="B4" s="8" t="s">
        <v>62</v>
      </c>
      <c r="C4" s="8" t="s">
        <v>16</v>
      </c>
      <c r="D4" s="7" t="s">
        <v>39</v>
      </c>
      <c r="E4" s="9" t="s">
        <v>63</v>
      </c>
      <c r="F4" s="16">
        <v>90</v>
      </c>
      <c r="G4" s="16">
        <f>F4*0.5</f>
        <v>45</v>
      </c>
      <c r="H4" s="16">
        <v>84.2</v>
      </c>
      <c r="I4" s="16">
        <f>H4*0.1</f>
        <v>8.42</v>
      </c>
      <c r="J4" s="16">
        <v>82.8</v>
      </c>
      <c r="K4" s="16">
        <f>J4*0.4</f>
        <v>33.12</v>
      </c>
      <c r="L4" s="16">
        <f>G4+I4+K4</f>
        <v>86.53999999999999</v>
      </c>
      <c r="M4" s="19">
        <v>1</v>
      </c>
    </row>
    <row r="5" spans="1:13" ht="37.5" customHeight="1">
      <c r="A5" s="35"/>
      <c r="B5" s="41"/>
      <c r="C5" s="41"/>
      <c r="D5" s="36"/>
      <c r="E5" s="37"/>
      <c r="F5" s="38"/>
      <c r="G5" s="38"/>
      <c r="H5" s="38"/>
      <c r="I5" s="38"/>
      <c r="J5" s="38"/>
      <c r="K5" s="38"/>
      <c r="L5" s="38"/>
      <c r="M5" s="39"/>
    </row>
    <row r="6" spans="1:13" ht="50.25" customHeight="1" thickBot="1">
      <c r="A6" s="20">
        <v>1</v>
      </c>
      <c r="B6" s="26" t="s">
        <v>64</v>
      </c>
      <c r="C6" s="26" t="s">
        <v>22</v>
      </c>
      <c r="D6" s="23" t="s">
        <v>58</v>
      </c>
      <c r="E6" s="24" t="s">
        <v>63</v>
      </c>
      <c r="F6" s="29">
        <v>83</v>
      </c>
      <c r="G6" s="29">
        <f>F6*0.5</f>
        <v>41.5</v>
      </c>
      <c r="H6" s="29">
        <v>81.6</v>
      </c>
      <c r="I6" s="29">
        <f>H6*0.1</f>
        <v>8.16</v>
      </c>
      <c r="J6" s="29">
        <v>85.8</v>
      </c>
      <c r="K6" s="29">
        <f>J6*0.4</f>
        <v>34.32</v>
      </c>
      <c r="L6" s="29">
        <f>G6+I6+K6</f>
        <v>83.97999999999999</v>
      </c>
      <c r="M6" s="28">
        <v>1</v>
      </c>
    </row>
    <row r="8" spans="10:13" ht="14.25">
      <c r="J8" s="42" t="s">
        <v>71</v>
      </c>
      <c r="K8" s="43"/>
      <c r="L8" s="43"/>
      <c r="M8" s="43"/>
    </row>
    <row r="9" spans="10:13" ht="14.25">
      <c r="J9" s="44">
        <v>42729</v>
      </c>
      <c r="K9" s="43"/>
      <c r="L9" s="43"/>
      <c r="M9" s="43"/>
    </row>
  </sheetData>
  <sheetProtection/>
  <mergeCells count="12">
    <mergeCell ref="F2:G2"/>
    <mergeCell ref="H2:I2"/>
    <mergeCell ref="J9:M9"/>
    <mergeCell ref="J2:K2"/>
    <mergeCell ref="A1:M1"/>
    <mergeCell ref="M2:M3"/>
    <mergeCell ref="J8:M8"/>
    <mergeCell ref="A2:A3"/>
    <mergeCell ref="B2:B3"/>
    <mergeCell ref="C2:C3"/>
    <mergeCell ref="D2:D3"/>
    <mergeCell ref="E2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2016-12-25T08:59:17Z</cp:lastPrinted>
  <dcterms:created xsi:type="dcterms:W3CDTF">1996-12-17T01:32:42Z</dcterms:created>
  <dcterms:modified xsi:type="dcterms:W3CDTF">2016-12-25T10:03:35Z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