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9405" activeTab="8"/>
  </bookViews>
  <sheets>
    <sheet name="竹溪县" sheetId="1" r:id="rId1"/>
    <sheet name="竹山县" sheetId="2" r:id="rId2"/>
    <sheet name="房县" sheetId="3" r:id="rId3"/>
    <sheet name="丹江口市" sheetId="4" r:id="rId4"/>
    <sheet name="郧西县" sheetId="5" r:id="rId5"/>
    <sheet name="郧阳区" sheetId="6" r:id="rId6"/>
    <sheet name="武当山特区" sheetId="7" r:id="rId7"/>
    <sheet name="张湾区" sheetId="8" r:id="rId8"/>
    <sheet name="茅箭区" sheetId="9" r:id="rId9"/>
  </sheets>
  <definedNames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  <definedName name="曾店">#REF!</definedName>
  </definedNames>
  <calcPr fullCalcOnLoad="1"/>
</workbook>
</file>

<file path=xl/sharedStrings.xml><?xml version="1.0" encoding="utf-8"?>
<sst xmlns="http://schemas.openxmlformats.org/spreadsheetml/2006/main" count="527" uniqueCount="297">
  <si>
    <t>编号</t>
  </si>
  <si>
    <t>学段</t>
  </si>
  <si>
    <t>申报岗位总数</t>
  </si>
  <si>
    <t>政治（思品）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</si>
  <si>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</si>
  <si>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</si>
  <si>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</si>
  <si>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</si>
  <si>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</si>
  <si>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</si>
  <si>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</si>
  <si>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</si>
  <si>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</si>
  <si>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</si>
  <si>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</si>
  <si>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</si>
  <si>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总计</t>
  </si>
  <si>
    <t>小学学段（合计）</t>
  </si>
  <si>
    <t>审核意见</t>
  </si>
  <si>
    <t>县（市、区）教育部门 意见（盖章）：</t>
  </si>
  <si>
    <t>县（市、区）人社部门    意见（盖章）：</t>
  </si>
  <si>
    <t>县（市、区）机构编制部门意见（盖章）：</t>
  </si>
  <si>
    <t>市（州）教育部门        意见（盖章）：</t>
  </si>
  <si>
    <t>市（州）人社部门        意见（盖章）：</t>
  </si>
  <si>
    <t>小学科学</t>
  </si>
  <si>
    <t>初中学段（合计）</t>
  </si>
  <si>
    <t>心理健康</t>
  </si>
  <si>
    <t>劳动技术</t>
  </si>
  <si>
    <t>市（州）机构编制部门意见（盖章）：</t>
  </si>
  <si>
    <t>2017年度湖北省农村义务教育学校教师（不含新机制教师）岗位申报表</t>
  </si>
  <si>
    <t>岗位空缺数</t>
  </si>
  <si>
    <t>2017年度湖北省农村义务教育学校教师招聘岗位申报表（不含新机制）</t>
  </si>
  <si>
    <t>填报单位：竹溪县教育局</t>
  </si>
  <si>
    <t>填报日期：2016年1月18日</t>
  </si>
  <si>
    <t>岗位空缺数</t>
  </si>
  <si>
    <t>小学科学</t>
  </si>
  <si>
    <t>心理健康</t>
  </si>
  <si>
    <t>劳动技术</t>
  </si>
  <si>
    <t>新洲镇中心小学</t>
  </si>
  <si>
    <t>新洲镇马家河小学</t>
  </si>
  <si>
    <t>新洲镇洄洋教学点</t>
  </si>
  <si>
    <t>新洲镇烂泥湾教学点</t>
  </si>
  <si>
    <t>鄂坪乡中心学校</t>
  </si>
  <si>
    <t>汇湾镇梅子教学点</t>
  </si>
  <si>
    <t>汇湾镇法峪教学点</t>
  </si>
  <si>
    <t>汇湾镇白果教学点</t>
  </si>
  <si>
    <t>汇湾镇回龙教学点</t>
  </si>
  <si>
    <t>汇湾镇秦坪教学点</t>
  </si>
  <si>
    <t>泉溪镇中心小学</t>
  </si>
  <si>
    <t>泉溪镇马家坝教学点</t>
  </si>
  <si>
    <t>丰溪镇中心小学</t>
  </si>
  <si>
    <t>丰溪镇高子河教学点</t>
  </si>
  <si>
    <t>丰溪镇三坪教学点</t>
  </si>
  <si>
    <t>丰溪镇朝阳教学点</t>
  </si>
  <si>
    <t>天宝乡龙滩小学</t>
  </si>
  <si>
    <t>天宝乡葛洞教学点</t>
  </si>
  <si>
    <t>天宝乡小桂教学点</t>
  </si>
  <si>
    <t>天宝乡泉河教学点</t>
  </si>
  <si>
    <t>天宝乡白鸡教学点</t>
  </si>
  <si>
    <t>桃源乡瓦沧小学</t>
  </si>
  <si>
    <t>桃源乡杨寺庙教学点</t>
  </si>
  <si>
    <t>桃源乡菜子坝教学点</t>
  </si>
  <si>
    <t>桃源乡厚白教学点</t>
  </si>
  <si>
    <t>向坝乡中心小学</t>
  </si>
  <si>
    <t>向坝乡双桥小学</t>
  </si>
  <si>
    <t>向坝乡大河教学点</t>
  </si>
  <si>
    <t>中峰寺沟教学点</t>
  </si>
  <si>
    <t>蒋家堰小坝子小学</t>
  </si>
  <si>
    <t>蒋家堰河口小学</t>
  </si>
  <si>
    <t>蒋家堰佛台小学</t>
  </si>
  <si>
    <t>蒋家堰东桥教学点</t>
  </si>
  <si>
    <t>龙坝镇瓦楼沟小学</t>
  </si>
  <si>
    <t>龙坝镇草场坝小学</t>
  </si>
  <si>
    <t>龙坝镇朱家坡教学点</t>
  </si>
  <si>
    <t>龙坝镇肖家边教学点</t>
  </si>
  <si>
    <t>水坪镇中心小学</t>
  </si>
  <si>
    <t>水坪镇前进小学</t>
  </si>
  <si>
    <t>县河镇明家湾小学</t>
  </si>
  <si>
    <t>县河镇惠家沟教学点</t>
  </si>
  <si>
    <t>县河镇柏树教学点</t>
  </si>
  <si>
    <t>县河镇小田小学</t>
  </si>
  <si>
    <t>初中学段（合计）</t>
  </si>
  <si>
    <t>新洲镇中学</t>
  </si>
  <si>
    <t>新洲马家河中学</t>
  </si>
  <si>
    <t>兵营镇中学</t>
  </si>
  <si>
    <t>汇湾镇中学</t>
  </si>
  <si>
    <t>泉溪镇中学</t>
  </si>
  <si>
    <t>丰溪镇中学</t>
  </si>
  <si>
    <t>天宝乡中学</t>
  </si>
  <si>
    <t>桃源乡中学</t>
  </si>
  <si>
    <t>县（市、区）教育部门 意见（盖章）：</t>
  </si>
  <si>
    <t>县（市、区）人社部门    意见（盖章）：</t>
  </si>
  <si>
    <t>县（市、区）机构编制部门意见（盖章）：</t>
  </si>
  <si>
    <t>市（州）教育部门        意见（盖章）：</t>
  </si>
  <si>
    <t>市（州）人社部门        意见（盖章）：</t>
  </si>
  <si>
    <t>市（州）机构编制部门意见（盖章）：</t>
  </si>
  <si>
    <t>附件3</t>
  </si>
  <si>
    <t>2017年度湖北省农村义务教育学校教师（不含新机制教师）岗位申报表</t>
  </si>
  <si>
    <t>填报县（市、区）：竹山县                                                                  填报日期：2017年1月20日</t>
  </si>
  <si>
    <t>学           段</t>
  </si>
  <si>
    <t>岗位空缺数</t>
  </si>
  <si>
    <t>物理</t>
  </si>
  <si>
    <t>化学</t>
  </si>
  <si>
    <t>生物</t>
  </si>
  <si>
    <t>历史</t>
  </si>
  <si>
    <t>信息技术</t>
  </si>
  <si>
    <t>体育</t>
  </si>
  <si>
    <t>小学科学</t>
  </si>
  <si>
    <t>心理健康</t>
  </si>
  <si>
    <t>劳动技术</t>
  </si>
  <si>
    <t>总           计</t>
  </si>
  <si>
    <t>初中学段（合计）</t>
  </si>
  <si>
    <t>竹山县溢水中学</t>
  </si>
  <si>
    <t>竹山县麻家渡镇九年一贯制学校</t>
  </si>
  <si>
    <t>竹山县宝丰镇黄栗中学</t>
  </si>
  <si>
    <t>竹山县擂鼓中学</t>
  </si>
  <si>
    <t>竹山县秦古中学</t>
  </si>
  <si>
    <t>竹山县竹坪中学</t>
  </si>
  <si>
    <t>竹山县得胜中学</t>
  </si>
  <si>
    <t>竹山县大庙乡九年一贯制学校</t>
  </si>
  <si>
    <t>竹山县楼台乡沧浪九年一贯制学校</t>
  </si>
  <si>
    <t>竹山县双台乡茅塔中学</t>
  </si>
  <si>
    <t>竹山县深河乡九年一贯制学校</t>
  </si>
  <si>
    <t>竹山县官渡镇九年一贯制学校</t>
  </si>
  <si>
    <t>竹山县柳林中学</t>
  </si>
  <si>
    <t>审　　　　　　核　　　　　　意　　　　　　见</t>
  </si>
  <si>
    <t>县（市、区）教育部门意见（盖章）：</t>
  </si>
  <si>
    <t>县（市、区）人社部门意见（盖章）：</t>
  </si>
  <si>
    <t>县（市、区）机构编制部门意见（盖章）：</t>
  </si>
  <si>
    <t>市（州）教育部门意见（盖章）：</t>
  </si>
  <si>
    <t>市（州）人社部门意见（盖章）：</t>
  </si>
  <si>
    <t>小学学段（合计）</t>
  </si>
  <si>
    <t>竹山县溢水镇中心学校（小学）</t>
  </si>
  <si>
    <t>竹山县麻家渡镇中心学校（小学）</t>
  </si>
  <si>
    <t>竹山县宝丰镇中心学校（小学）</t>
  </si>
  <si>
    <t>竹山县擂鼓镇中心学校（小学）</t>
  </si>
  <si>
    <t>竹山县秦古镇中心学校（小学）</t>
  </si>
  <si>
    <t>竹山县竹坪乡中心学校（小学）</t>
  </si>
  <si>
    <t>竹山县得胜镇中心学校（小学）</t>
  </si>
  <si>
    <t>竹山县大庙乡中心学校（小学）</t>
  </si>
  <si>
    <t>竹山县楼台乡中心学校（小学）</t>
  </si>
  <si>
    <t>竹山县双台乡中心学校（小学）</t>
  </si>
  <si>
    <t>竹山县深河乡中心学校（小学）</t>
  </si>
  <si>
    <t>竹山县官渡镇中心学校（小学）</t>
  </si>
  <si>
    <t>竹山县柳林乡中心学校（小学）</t>
  </si>
  <si>
    <t>填报单位：房县教育局</t>
  </si>
  <si>
    <t>乡镇小学</t>
  </si>
  <si>
    <t>军店镇军店小学</t>
  </si>
  <si>
    <t>大木厂镇大木小学</t>
  </si>
  <si>
    <t>姚坪乡姚坪小学</t>
  </si>
  <si>
    <t>青峰镇青峰小学</t>
  </si>
  <si>
    <t>尹吉甫镇中心小学</t>
  </si>
  <si>
    <t>窑淮镇中心小学</t>
  </si>
  <si>
    <t>门古寺镇河心小学</t>
  </si>
  <si>
    <t>中坝乡中心小学</t>
  </si>
  <si>
    <t>九道乡咸水小学</t>
  </si>
  <si>
    <t>村小、教学点</t>
  </si>
  <si>
    <t>红塔镇小学</t>
  </si>
  <si>
    <t>军店镇小学</t>
  </si>
  <si>
    <t>白鹤镇小学</t>
  </si>
  <si>
    <t>化龙镇堰小学</t>
  </si>
  <si>
    <t>土城镇小学</t>
  </si>
  <si>
    <t>大木厂镇小学</t>
  </si>
  <si>
    <t>姚坪乡小学</t>
  </si>
  <si>
    <t>野人谷镇小学</t>
  </si>
  <si>
    <t>青峰镇小学</t>
  </si>
  <si>
    <t>万峪河乡小学</t>
  </si>
  <si>
    <t>尹吉甫镇小学</t>
  </si>
  <si>
    <t>沙河乡小学</t>
  </si>
  <si>
    <t>窑淮镇小学</t>
  </si>
  <si>
    <t>门古寺镇小学</t>
  </si>
  <si>
    <t>中坝乡小学</t>
  </si>
  <si>
    <t>上龛乡小学</t>
  </si>
  <si>
    <t>九道乡小学</t>
  </si>
  <si>
    <t>红塔镇七河中学</t>
  </si>
  <si>
    <t>大木厂镇初中</t>
  </si>
  <si>
    <t>门古寺镇初中</t>
  </si>
  <si>
    <t>中坝乡初中</t>
  </si>
  <si>
    <t>上龛乡初中</t>
  </si>
  <si>
    <t>县（市、区）教育部门 意见（盖章）：</t>
  </si>
  <si>
    <t>县（市、区）人社部门    意见（盖章）：</t>
  </si>
  <si>
    <t>市（州）教育部门        意见（盖章）：</t>
  </si>
  <si>
    <t>市（州）人社部门        意见（盖章）：</t>
  </si>
  <si>
    <t>市（州）机构编制部门意见（盖章）：</t>
  </si>
  <si>
    <t>政治（思品）</t>
  </si>
  <si>
    <t>填报单位：十堰市郧阳区教育局</t>
  </si>
  <si>
    <r>
      <t>填报日期：2</t>
    </r>
    <r>
      <rPr>
        <sz val="11"/>
        <color indexed="8"/>
        <rFont val="宋体"/>
        <family val="0"/>
      </rPr>
      <t>017年1月16日</t>
    </r>
  </si>
  <si>
    <t>叶大乡小学</t>
  </si>
  <si>
    <t>五峰乡小学</t>
  </si>
  <si>
    <t>胡家营镇小学</t>
  </si>
  <si>
    <t>鲍峡镇小学</t>
  </si>
  <si>
    <t>青山镇小学</t>
  </si>
  <si>
    <t>大柳乡小学</t>
  </si>
  <si>
    <t>青曲镇小学</t>
  </si>
  <si>
    <t>白桑关镇小学</t>
  </si>
  <si>
    <t>南化塘镇小学</t>
  </si>
  <si>
    <t>谭山镇小学</t>
  </si>
  <si>
    <t>梅铺镇小学</t>
  </si>
  <si>
    <t>白浪镇小学</t>
  </si>
  <si>
    <t>刘洞镇小学</t>
  </si>
  <si>
    <t>安阳镇小学</t>
  </si>
  <si>
    <t>青山九年一贯制学校</t>
  </si>
  <si>
    <t>五峰乡九年一贯制学校</t>
  </si>
  <si>
    <t>五峰乡安城九年一贯制学校</t>
  </si>
  <si>
    <t>叶大乡九年一贯制学校</t>
  </si>
  <si>
    <t>白浪镇九年一贯制学校</t>
  </si>
  <si>
    <t>白桑关镇高庙九年一贯制学校</t>
  </si>
  <si>
    <t>填报单位：武当山旅游经济特区教育局</t>
  </si>
  <si>
    <t>填报日期：2017.1.25</t>
  </si>
  <si>
    <t>草店小学</t>
  </si>
  <si>
    <t>溜西门小学</t>
  </si>
  <si>
    <t>杨家畈中心小学</t>
  </si>
  <si>
    <t>太极湖学校</t>
  </si>
  <si>
    <t>东风精铸学校</t>
  </si>
  <si>
    <t>武当山中学</t>
  </si>
  <si>
    <t>县（市、区）教育部门 
意见（盖章）：</t>
  </si>
  <si>
    <t>县（市、区）人社部门    
意见（盖章）：</t>
  </si>
  <si>
    <t>市（州）机构编制部门
意见（盖章）：</t>
  </si>
  <si>
    <t>2017年度湖北省农村义务教育学校教师（不含新机制教师）岗位申报表</t>
  </si>
  <si>
    <t>填报单位：张湾区教育局</t>
  </si>
  <si>
    <t>填报日期：2017年2月3日</t>
  </si>
  <si>
    <t>车城街办</t>
  </si>
  <si>
    <t>红明小学</t>
  </si>
  <si>
    <t>红卫街办</t>
  </si>
  <si>
    <t>车城西路中心小学</t>
  </si>
  <si>
    <t>红卫小学</t>
  </si>
  <si>
    <t>叶湾小学</t>
  </si>
  <si>
    <t>花果街办</t>
  </si>
  <si>
    <t>花果中心小学</t>
  </si>
  <si>
    <r>
      <t xml:space="preserve">  </t>
    </r>
    <r>
      <rPr>
        <b/>
        <sz val="22"/>
        <color indexed="8"/>
        <rFont val="宋体"/>
        <family val="0"/>
      </rPr>
      <t>2017年度湖北省农村义务教育学校教师（不含新机制教师）岗位申报表</t>
    </r>
  </si>
  <si>
    <t>填报单位：十堰市茅箭区教育局</t>
  </si>
  <si>
    <r>
      <t>填报日期：2</t>
    </r>
    <r>
      <rPr>
        <sz val="11"/>
        <color indexed="8"/>
        <rFont val="宋体"/>
        <family val="0"/>
      </rPr>
      <t>017年1月15日</t>
    </r>
  </si>
  <si>
    <t>文锦学校（小学部）</t>
  </si>
  <si>
    <t>武当路小学</t>
  </si>
  <si>
    <t>填报单位：丹江口市教育局</t>
  </si>
  <si>
    <t>备注</t>
  </si>
  <si>
    <t>凉水河镇油坊小学</t>
  </si>
  <si>
    <t>教学点</t>
  </si>
  <si>
    <t>凉水河镇檀山小学</t>
  </si>
  <si>
    <t>石鼓镇玉皇顶教学点</t>
  </si>
  <si>
    <t>石鼓镇石鼓教学点</t>
  </si>
  <si>
    <t>蒿坪镇黄莺小学</t>
  </si>
  <si>
    <t>村小</t>
  </si>
  <si>
    <t>习家店镇小学</t>
  </si>
  <si>
    <t>习家店镇青塘小学</t>
  </si>
  <si>
    <t>习家店镇茯苓小学</t>
  </si>
  <si>
    <t>大沟九年一贯制学校</t>
  </si>
  <si>
    <t>官山镇官亭小学</t>
  </si>
  <si>
    <t>官山镇西河小学</t>
  </si>
  <si>
    <t>六里坪镇双龙堰小学</t>
  </si>
  <si>
    <t>六里坪镇狮子沟小学</t>
  </si>
  <si>
    <t>龙山镇九年一贯制学校</t>
  </si>
  <si>
    <t>龙山镇彭家沟小学</t>
  </si>
  <si>
    <t>浪河镇青莫小学</t>
  </si>
  <si>
    <t>盐池河镇小学</t>
  </si>
  <si>
    <t>土关垭镇小学</t>
  </si>
  <si>
    <t>土关垭镇姚河小学</t>
  </si>
  <si>
    <t>三官殿中心小学</t>
  </si>
  <si>
    <t>石鼓镇中学</t>
  </si>
  <si>
    <t>蒿坪镇九年一贯制学校</t>
  </si>
  <si>
    <t>习家店中学</t>
  </si>
  <si>
    <t>官山镇九年一贯制学校</t>
  </si>
  <si>
    <t>均县镇九年一贯制学校</t>
  </si>
  <si>
    <t>丁家营镇九年一贯制学校</t>
  </si>
  <si>
    <t>浪河镇中学</t>
  </si>
  <si>
    <t>盐池河中学</t>
  </si>
  <si>
    <t>土关垭中学</t>
  </si>
  <si>
    <t>牛河九年一贯制学校</t>
  </si>
  <si>
    <t>思源实验学校</t>
  </si>
  <si>
    <r>
      <t>填报日期：2</t>
    </r>
    <r>
      <rPr>
        <sz val="11"/>
        <color indexed="8"/>
        <rFont val="宋体"/>
        <family val="0"/>
      </rPr>
      <t>017年3月2日</t>
    </r>
  </si>
  <si>
    <r>
      <t>填报日期：2</t>
    </r>
    <r>
      <rPr>
        <sz val="11"/>
        <color indexed="8"/>
        <rFont val="宋体"/>
        <family val="0"/>
      </rPr>
      <t>017.3.02</t>
    </r>
  </si>
  <si>
    <t>2017年度湖北省农村义务教育学校教师（不含新机制教师）岗位申报表</t>
  </si>
  <si>
    <t>填报单位：郧西县教育局</t>
  </si>
  <si>
    <t>岗位空缺数</t>
  </si>
  <si>
    <t>政治（思品）</t>
  </si>
  <si>
    <t>英语</t>
  </si>
  <si>
    <t>小学科学</t>
  </si>
  <si>
    <t>心理健康</t>
  </si>
  <si>
    <t>劳动技术</t>
  </si>
  <si>
    <t>香口乡中心学校</t>
  </si>
  <si>
    <t>上津镇中心学校</t>
  </si>
  <si>
    <t>店子镇中心学校</t>
  </si>
  <si>
    <t>关防乡中心学校</t>
  </si>
  <si>
    <t>湖北口回族乡中心学校</t>
  </si>
  <si>
    <t>六郎乡中心学校</t>
  </si>
  <si>
    <t>景阳乡中心学校</t>
  </si>
  <si>
    <t>夹河镇中心学校</t>
  </si>
  <si>
    <t>羊尾镇中心学校</t>
  </si>
  <si>
    <t>马安镇中心学校</t>
  </si>
  <si>
    <t>涧池乡中心学校</t>
  </si>
  <si>
    <t>审         核         意          见</t>
  </si>
  <si>
    <t>县（市、区）教育部门 意见：
        （盖章）
       年   月   日</t>
  </si>
  <si>
    <t xml:space="preserve">县（市、区）人社部门    意见：
        （盖章）
       年   月   日
</t>
  </si>
  <si>
    <t>县（市、区）机构编制部门意见：
        （盖章）
       年   月   日</t>
  </si>
  <si>
    <t>市（州）教育部门        意见：
        （盖章）
      年   月   日</t>
  </si>
  <si>
    <t>市（州）人社部门        意见：
        （盖章）
      年   月   日</t>
  </si>
  <si>
    <t>市（州）机构编制部门意见：
        （盖章）
     年   月  日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</si>
</sst>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);[Red]\(0.00\)"/>
  </numFmts>
  <fonts count="36">
    <font>
      <sz val="11"/>
      <color indexed="8"/>
      <name val="宋体"/>
      <family val="0"/>
    </font>
    <font>
      <sz val="22"/>
      <color indexed="8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.5"/>
      <color indexed="8"/>
      <name val="宋体"/>
      <family val="0"/>
    </font>
    <font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name val="仿宋"/>
      <family val="3"/>
    </font>
    <font>
      <sz val="16"/>
      <color indexed="8"/>
      <name val="方正小标宋简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华文中宋"/>
      <family val="0"/>
    </font>
    <font>
      <sz val="11"/>
      <color indexed="8"/>
      <name val="黑体"/>
      <family val="0"/>
    </font>
    <font>
      <sz val="11"/>
      <name val="宋体"/>
      <family val="0"/>
    </font>
    <font>
      <sz val="10.5"/>
      <name val="宋体"/>
      <family val="0"/>
    </font>
    <font>
      <b/>
      <sz val="22"/>
      <color indexed="8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9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3" fillId="0" borderId="0">
      <alignment vertical="center"/>
      <protection/>
    </xf>
    <xf numFmtId="0" fontId="1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6" fillId="17" borderId="6" applyNumberFormat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5" fillId="16" borderId="8" applyNumberFormat="0" applyAlignment="0" applyProtection="0"/>
    <xf numFmtId="0" fontId="11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10" xfId="0" applyNumberFormat="1" applyBorder="1" applyAlignment="1">
      <alignment vertical="center" wrapText="1"/>
    </xf>
    <xf numFmtId="177" fontId="0" fillId="0" borderId="0" xfId="0" applyNumberFormat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0" xfId="0" applyNumberFormat="1" applyAlignment="1">
      <alignment horizontal="center" vertical="center" wrapText="1"/>
    </xf>
    <xf numFmtId="177" fontId="24" fillId="0" borderId="10" xfId="0" applyNumberFormat="1" applyFont="1" applyBorder="1" applyAlignment="1">
      <alignment horizontal="center" vertical="center" wrapText="1"/>
    </xf>
    <xf numFmtId="177" fontId="24" fillId="0" borderId="0" xfId="0" applyNumberFormat="1" applyFont="1" applyAlignment="1">
      <alignment horizontal="center" vertical="center" wrapText="1"/>
    </xf>
    <xf numFmtId="177" fontId="24" fillId="0" borderId="11" xfId="0" applyNumberFormat="1" applyFont="1" applyBorder="1" applyAlignment="1">
      <alignment horizontal="center" vertical="center" wrapText="1"/>
    </xf>
    <xf numFmtId="177" fontId="25" fillId="0" borderId="10" xfId="0" applyNumberFormat="1" applyFont="1" applyBorder="1" applyAlignment="1">
      <alignment horizontal="center" vertical="center" wrapText="1"/>
    </xf>
    <xf numFmtId="177" fontId="25" fillId="0" borderId="0" xfId="0" applyNumberFormat="1" applyFont="1" applyAlignment="1">
      <alignment horizontal="center" vertical="center" wrapText="1"/>
    </xf>
    <xf numFmtId="177" fontId="25" fillId="0" borderId="10" xfId="0" applyNumberFormat="1" applyFont="1" applyBorder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/>
    </xf>
    <xf numFmtId="0" fontId="25" fillId="0" borderId="10" xfId="0" applyFont="1" applyFill="1" applyBorder="1" applyAlignment="1">
      <alignment horizontal="center" vertical="center" wrapText="1"/>
    </xf>
    <xf numFmtId="177" fontId="0" fillId="0" borderId="0" xfId="0" applyNumberFormat="1" applyFill="1" applyAlignment="1">
      <alignment vertical="center"/>
    </xf>
    <xf numFmtId="177" fontId="0" fillId="0" borderId="10" xfId="0" applyNumberFormat="1" applyFill="1" applyBorder="1" applyAlignment="1">
      <alignment vertical="center" wrapText="1"/>
    </xf>
    <xf numFmtId="177" fontId="0" fillId="0" borderId="10" xfId="0" applyNumberFormat="1" applyFont="1" applyBorder="1" applyAlignment="1">
      <alignment vertical="center" wrapText="1"/>
    </xf>
    <xf numFmtId="177" fontId="18" fillId="0" borderId="11" xfId="0" applyNumberFormat="1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18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77" fontId="18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7" fontId="0" fillId="0" borderId="10" xfId="0" applyNumberForma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177" fontId="18" fillId="0" borderId="10" xfId="0" applyNumberFormat="1" applyFont="1" applyBorder="1" applyAlignment="1">
      <alignment vertical="center"/>
    </xf>
    <xf numFmtId="177" fontId="0" fillId="0" borderId="10" xfId="0" applyNumberForma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vertical="center"/>
    </xf>
    <xf numFmtId="177" fontId="31" fillId="0" borderId="11" xfId="0" applyNumberFormat="1" applyFont="1" applyFill="1" applyBorder="1" applyAlignment="1">
      <alignment vertical="center" wrapText="1"/>
    </xf>
    <xf numFmtId="177" fontId="0" fillId="0" borderId="11" xfId="0" applyNumberFormat="1" applyFont="1" applyFill="1" applyBorder="1" applyAlignment="1">
      <alignment vertical="center" wrapText="1"/>
    </xf>
    <xf numFmtId="177" fontId="32" fillId="0" borderId="10" xfId="0" applyNumberFormat="1" applyFont="1" applyFill="1" applyBorder="1" applyAlignment="1">
      <alignment horizontal="center" vertical="center"/>
    </xf>
    <xf numFmtId="177" fontId="32" fillId="0" borderId="11" xfId="0" applyNumberFormat="1" applyFont="1" applyFill="1" applyBorder="1" applyAlignment="1">
      <alignment vertical="center" wrapText="1"/>
    </xf>
    <xf numFmtId="0" fontId="32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7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177" fontId="18" fillId="0" borderId="10" xfId="0" applyNumberFormat="1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177" fontId="25" fillId="0" borderId="10" xfId="0" applyNumberFormat="1" applyFont="1" applyBorder="1" applyAlignment="1">
      <alignment horizontal="right" vertical="center"/>
    </xf>
    <xf numFmtId="0" fontId="25" fillId="0" borderId="10" xfId="0" applyFont="1" applyBorder="1" applyAlignment="1">
      <alignment horizontal="right" vertical="center"/>
    </xf>
    <xf numFmtId="0" fontId="32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177" fontId="18" fillId="0" borderId="11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177" fontId="0" fillId="0" borderId="10" xfId="0" applyNumberFormat="1" applyBorder="1" applyAlignment="1">
      <alignment vertical="center" shrinkToFit="1"/>
    </xf>
    <xf numFmtId="0" fontId="18" fillId="0" borderId="10" xfId="0" applyFont="1" applyBorder="1" applyAlignment="1">
      <alignment vertical="center"/>
    </xf>
    <xf numFmtId="177" fontId="18" fillId="0" borderId="11" xfId="0" applyNumberFormat="1" applyFont="1" applyBorder="1" applyAlignment="1">
      <alignment vertical="center" shrinkToFit="1"/>
    </xf>
    <xf numFmtId="177" fontId="0" fillId="0" borderId="10" xfId="0" applyNumberFormat="1" applyFont="1" applyBorder="1" applyAlignment="1">
      <alignment vertical="center" shrinkToFit="1"/>
    </xf>
    <xf numFmtId="177" fontId="0" fillId="0" borderId="10" xfId="0" applyNumberFormat="1" applyFont="1" applyBorder="1" applyAlignment="1">
      <alignment vertical="center"/>
    </xf>
    <xf numFmtId="0" fontId="0" fillId="0" borderId="0" xfId="0" applyAlignment="1">
      <alignment vertical="center" shrinkToFit="1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7" fontId="23" fillId="0" borderId="0" xfId="0" applyNumberFormat="1" applyFon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177" fontId="24" fillId="0" borderId="11" xfId="0" applyNumberFormat="1" applyFont="1" applyBorder="1" applyAlignment="1">
      <alignment horizontal="center" vertical="center" wrapText="1"/>
    </xf>
    <xf numFmtId="177" fontId="24" fillId="0" borderId="13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5" fillId="0" borderId="11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177" fontId="29" fillId="0" borderId="0" xfId="0" applyNumberFormat="1" applyFont="1" applyAlignment="1">
      <alignment horizontal="center" vertical="center"/>
    </xf>
    <xf numFmtId="177" fontId="0" fillId="0" borderId="12" xfId="0" applyNumberFormat="1" applyBorder="1" applyAlignment="1">
      <alignment horizontal="left" vertical="center"/>
    </xf>
    <xf numFmtId="0" fontId="0" fillId="0" borderId="12" xfId="0" applyNumberForma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177" fontId="18" fillId="0" borderId="11" xfId="0" applyNumberFormat="1" applyFont="1" applyBorder="1" applyAlignment="1">
      <alignment horizontal="center" vertical="center"/>
    </xf>
    <xf numFmtId="177" fontId="18" fillId="0" borderId="13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0" fillId="0" borderId="12" xfId="0" applyNumberFormat="1" applyFont="1" applyBorder="1" applyAlignment="1">
      <alignment horizontal="right" vertical="center"/>
    </xf>
    <xf numFmtId="0" fontId="22" fillId="0" borderId="11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top" wrapText="1"/>
    </xf>
    <xf numFmtId="177" fontId="30" fillId="0" borderId="0" xfId="0" applyNumberFormat="1" applyFont="1" applyFill="1" applyAlignment="1">
      <alignment horizontal="center" vertical="center"/>
    </xf>
    <xf numFmtId="177" fontId="0" fillId="0" borderId="12" xfId="0" applyNumberFormat="1" applyFill="1" applyBorder="1" applyAlignment="1">
      <alignment horizontal="left" vertical="center"/>
    </xf>
    <xf numFmtId="0" fontId="0" fillId="0" borderId="12" xfId="0" applyNumberFormat="1" applyFont="1" applyFill="1" applyBorder="1" applyAlignment="1">
      <alignment horizontal="center" vertical="center"/>
    </xf>
    <xf numFmtId="177" fontId="0" fillId="0" borderId="11" xfId="0" applyNumberFormat="1" applyFill="1" applyBorder="1" applyAlignment="1">
      <alignment horizontal="center" vertical="center"/>
    </xf>
    <xf numFmtId="177" fontId="0" fillId="0" borderId="13" xfId="0" applyNumberForma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left" vertical="top" wrapText="1"/>
    </xf>
    <xf numFmtId="0" fontId="32" fillId="0" borderId="11" xfId="0" applyFont="1" applyFill="1" applyBorder="1" applyAlignment="1">
      <alignment horizontal="left" vertical="top" wrapText="1"/>
    </xf>
    <xf numFmtId="0" fontId="32" fillId="0" borderId="14" xfId="0" applyFont="1" applyFill="1" applyBorder="1" applyAlignment="1">
      <alignment horizontal="left" vertical="top" wrapText="1"/>
    </xf>
    <xf numFmtId="0" fontId="32" fillId="0" borderId="13" xfId="0" applyFont="1" applyFill="1" applyBorder="1" applyAlignment="1">
      <alignment horizontal="left" vertical="top" wrapText="1"/>
    </xf>
    <xf numFmtId="0" fontId="0" fillId="0" borderId="18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7" fontId="0" fillId="0" borderId="12" xfId="0" applyNumberFormat="1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left" vertical="center"/>
    </xf>
    <xf numFmtId="177" fontId="0" fillId="0" borderId="0" xfId="0" applyNumberFormat="1" applyAlignment="1">
      <alignment horizontal="center" vertical="center"/>
    </xf>
    <xf numFmtId="177" fontId="34" fillId="0" borderId="0" xfId="0" applyNumberFormat="1" applyFont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5.75390625" style="7" customWidth="1"/>
    <col min="2" max="2" width="15.375" style="7" customWidth="1"/>
    <col min="3" max="3" width="7.375" style="7" customWidth="1"/>
    <col min="4" max="7" width="6.75390625" style="7" customWidth="1"/>
    <col min="8" max="17" width="5.625" style="7" customWidth="1"/>
    <col min="18" max="20" width="6.75390625" style="7" customWidth="1"/>
    <col min="21" max="254" width="9.00390625" style="7" customWidth="1"/>
  </cols>
  <sheetData>
    <row r="1" spans="1:20" ht="30" customHeight="1">
      <c r="A1" s="76" t="s">
        <v>31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2" spans="1:20" ht="18" customHeight="1">
      <c r="A2" s="77" t="s">
        <v>32</v>
      </c>
      <c r="B2" s="77"/>
      <c r="C2" s="77"/>
      <c r="M2" s="78" t="s">
        <v>33</v>
      </c>
      <c r="N2" s="78"/>
      <c r="O2" s="78"/>
      <c r="P2" s="78"/>
      <c r="Q2" s="78"/>
      <c r="R2" s="78"/>
      <c r="S2" s="78"/>
      <c r="T2" s="78"/>
    </row>
    <row r="3" spans="1:20" s="9" customFormat="1" ht="39.75" customHeight="1">
      <c r="A3" s="8" t="s">
        <v>0</v>
      </c>
      <c r="B3" s="8" t="s">
        <v>1</v>
      </c>
      <c r="C3" s="8" t="s">
        <v>34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35</v>
      </c>
      <c r="S3" s="8" t="s">
        <v>36</v>
      </c>
      <c r="T3" s="8" t="s">
        <v>37</v>
      </c>
    </row>
    <row r="4" spans="1:20" s="9" customFormat="1" ht="31.5" customHeight="1">
      <c r="A4" s="79" t="s">
        <v>16</v>
      </c>
      <c r="B4" s="80"/>
      <c r="C4" s="8">
        <f aca="true" t="shared" si="0" ref="C4:R4">C5+C49</f>
        <v>108</v>
      </c>
      <c r="D4" s="8">
        <f aca="true" t="shared" si="1" ref="D4:D48">SUM(E4:T4)</f>
        <v>90</v>
      </c>
      <c r="E4" s="8">
        <f t="shared" si="0"/>
        <v>2</v>
      </c>
      <c r="F4" s="8">
        <f t="shared" si="0"/>
        <v>29</v>
      </c>
      <c r="G4" s="8">
        <f t="shared" si="0"/>
        <v>33</v>
      </c>
      <c r="H4" s="8">
        <f t="shared" si="0"/>
        <v>3</v>
      </c>
      <c r="I4" s="8">
        <f t="shared" si="0"/>
        <v>3</v>
      </c>
      <c r="J4" s="8"/>
      <c r="K4" s="8"/>
      <c r="L4" s="8">
        <f t="shared" si="0"/>
        <v>1</v>
      </c>
      <c r="M4" s="8">
        <f t="shared" si="0"/>
        <v>6</v>
      </c>
      <c r="N4" s="8">
        <f t="shared" si="0"/>
        <v>1</v>
      </c>
      <c r="O4" s="8">
        <f t="shared" si="0"/>
        <v>3</v>
      </c>
      <c r="P4" s="8">
        <f t="shared" si="0"/>
        <v>5</v>
      </c>
      <c r="Q4" s="8">
        <f t="shared" si="0"/>
        <v>2</v>
      </c>
      <c r="R4" s="8">
        <f t="shared" si="0"/>
        <v>2</v>
      </c>
      <c r="S4" s="8"/>
      <c r="T4" s="8"/>
    </row>
    <row r="5" spans="1:20" s="9" customFormat="1" ht="27" customHeight="1">
      <c r="A5" s="8">
        <v>1</v>
      </c>
      <c r="B5" s="10" t="s">
        <v>17</v>
      </c>
      <c r="C5" s="8">
        <f aca="true" t="shared" si="2" ref="C5:R5">SUM(C6:C48)</f>
        <v>80</v>
      </c>
      <c r="D5" s="8">
        <f t="shared" si="2"/>
        <v>72</v>
      </c>
      <c r="E5" s="8">
        <f t="shared" si="2"/>
        <v>0</v>
      </c>
      <c r="F5" s="8">
        <f t="shared" si="2"/>
        <v>27</v>
      </c>
      <c r="G5" s="8">
        <f t="shared" si="2"/>
        <v>30</v>
      </c>
      <c r="H5" s="8"/>
      <c r="I5" s="8"/>
      <c r="J5" s="8"/>
      <c r="K5" s="8"/>
      <c r="L5" s="8"/>
      <c r="M5" s="8">
        <f t="shared" si="2"/>
        <v>5</v>
      </c>
      <c r="N5" s="8">
        <f t="shared" si="2"/>
        <v>0</v>
      </c>
      <c r="O5" s="8">
        <f t="shared" si="2"/>
        <v>3</v>
      </c>
      <c r="P5" s="8">
        <f t="shared" si="2"/>
        <v>4</v>
      </c>
      <c r="Q5" s="8">
        <f t="shared" si="2"/>
        <v>1</v>
      </c>
      <c r="R5" s="8">
        <f t="shared" si="2"/>
        <v>2</v>
      </c>
      <c r="S5" s="8"/>
      <c r="T5" s="8"/>
    </row>
    <row r="6" spans="1:20" s="12" customFormat="1" ht="15" customHeight="1">
      <c r="A6" s="11"/>
      <c r="B6" s="11" t="s">
        <v>38</v>
      </c>
      <c r="C6" s="11">
        <v>3</v>
      </c>
      <c r="D6" s="11">
        <f t="shared" si="1"/>
        <v>1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>
        <v>1</v>
      </c>
      <c r="S6" s="11"/>
      <c r="T6" s="11"/>
    </row>
    <row r="7" spans="1:20" s="12" customFormat="1" ht="15" customHeight="1">
      <c r="A7" s="11"/>
      <c r="B7" s="11" t="s">
        <v>39</v>
      </c>
      <c r="C7" s="11">
        <v>5</v>
      </c>
      <c r="D7" s="11">
        <f t="shared" si="1"/>
        <v>2</v>
      </c>
      <c r="E7" s="11"/>
      <c r="F7" s="11"/>
      <c r="G7" s="11">
        <v>1</v>
      </c>
      <c r="H7" s="11"/>
      <c r="I7" s="11"/>
      <c r="J7" s="11"/>
      <c r="K7" s="11"/>
      <c r="L7" s="11"/>
      <c r="M7" s="11"/>
      <c r="N7" s="11"/>
      <c r="O7" s="11"/>
      <c r="P7" s="11">
        <v>1</v>
      </c>
      <c r="Q7" s="11"/>
      <c r="R7" s="11"/>
      <c r="S7" s="11"/>
      <c r="T7" s="11"/>
    </row>
    <row r="8" spans="1:20" s="12" customFormat="1" ht="15" customHeight="1">
      <c r="A8" s="11"/>
      <c r="B8" s="11" t="s">
        <v>40</v>
      </c>
      <c r="C8" s="11">
        <v>1</v>
      </c>
      <c r="D8" s="11">
        <f t="shared" si="1"/>
        <v>1</v>
      </c>
      <c r="E8" s="11"/>
      <c r="F8" s="11"/>
      <c r="G8" s="11">
        <v>1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s="12" customFormat="1" ht="15" customHeight="1">
      <c r="A9" s="11"/>
      <c r="B9" s="11" t="s">
        <v>41</v>
      </c>
      <c r="C9" s="11">
        <v>1</v>
      </c>
      <c r="D9" s="11">
        <f t="shared" si="1"/>
        <v>1</v>
      </c>
      <c r="E9" s="11"/>
      <c r="F9" s="11">
        <v>1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s="12" customFormat="1" ht="15" customHeight="1">
      <c r="A10" s="11"/>
      <c r="B10" s="11" t="s">
        <v>42</v>
      </c>
      <c r="C10" s="11">
        <v>3</v>
      </c>
      <c r="D10" s="11">
        <f t="shared" si="1"/>
        <v>2</v>
      </c>
      <c r="E10" s="11"/>
      <c r="F10" s="11"/>
      <c r="G10" s="11">
        <v>1</v>
      </c>
      <c r="H10" s="11"/>
      <c r="I10" s="11"/>
      <c r="J10" s="11"/>
      <c r="K10" s="11"/>
      <c r="L10" s="11"/>
      <c r="M10" s="11"/>
      <c r="N10" s="11"/>
      <c r="O10" s="11">
        <v>1</v>
      </c>
      <c r="P10" s="11"/>
      <c r="Q10" s="11"/>
      <c r="R10" s="11"/>
      <c r="S10" s="11"/>
      <c r="T10" s="11"/>
    </row>
    <row r="11" spans="1:20" s="12" customFormat="1" ht="15" customHeight="1">
      <c r="A11" s="11"/>
      <c r="B11" s="11" t="s">
        <v>43</v>
      </c>
      <c r="C11" s="11">
        <v>1</v>
      </c>
      <c r="D11" s="11">
        <f t="shared" si="1"/>
        <v>1</v>
      </c>
      <c r="E11" s="11"/>
      <c r="F11" s="11">
        <v>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s="12" customFormat="1" ht="15" customHeight="1">
      <c r="A12" s="11"/>
      <c r="B12" s="11" t="s">
        <v>44</v>
      </c>
      <c r="C12" s="11">
        <v>1</v>
      </c>
      <c r="D12" s="11">
        <f t="shared" si="1"/>
        <v>1</v>
      </c>
      <c r="E12" s="11"/>
      <c r="F12" s="11">
        <v>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s="12" customFormat="1" ht="15" customHeight="1">
      <c r="A13" s="11"/>
      <c r="B13" s="11" t="s">
        <v>45</v>
      </c>
      <c r="C13" s="11">
        <v>2</v>
      </c>
      <c r="D13" s="11">
        <f t="shared" si="1"/>
        <v>2</v>
      </c>
      <c r="E13" s="11"/>
      <c r="F13" s="11"/>
      <c r="G13" s="11">
        <v>1</v>
      </c>
      <c r="H13" s="11"/>
      <c r="I13" s="11"/>
      <c r="J13" s="11"/>
      <c r="K13" s="11"/>
      <c r="L13" s="11"/>
      <c r="M13" s="11">
        <v>1</v>
      </c>
      <c r="N13" s="11"/>
      <c r="O13" s="11"/>
      <c r="P13" s="11"/>
      <c r="Q13" s="11"/>
      <c r="R13" s="11"/>
      <c r="S13" s="11"/>
      <c r="T13" s="11"/>
    </row>
    <row r="14" spans="1:20" s="12" customFormat="1" ht="15" customHeight="1">
      <c r="A14" s="11"/>
      <c r="B14" s="11" t="s">
        <v>46</v>
      </c>
      <c r="C14" s="11">
        <v>2</v>
      </c>
      <c r="D14" s="11">
        <f t="shared" si="1"/>
        <v>2</v>
      </c>
      <c r="E14" s="11"/>
      <c r="F14" s="11">
        <v>1</v>
      </c>
      <c r="G14" s="11">
        <v>1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2" customFormat="1" ht="15" customHeight="1">
      <c r="A15" s="11"/>
      <c r="B15" s="11" t="s">
        <v>47</v>
      </c>
      <c r="C15" s="11">
        <v>1</v>
      </c>
      <c r="D15" s="11">
        <f t="shared" si="1"/>
        <v>1</v>
      </c>
      <c r="E15" s="11"/>
      <c r="F15" s="11">
        <v>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s="12" customFormat="1" ht="15" customHeight="1">
      <c r="A16" s="11"/>
      <c r="B16" s="11" t="s">
        <v>48</v>
      </c>
      <c r="C16" s="11">
        <v>3</v>
      </c>
      <c r="D16" s="11">
        <f t="shared" si="1"/>
        <v>3</v>
      </c>
      <c r="E16" s="11"/>
      <c r="F16" s="11">
        <v>1</v>
      </c>
      <c r="G16" s="11">
        <v>1</v>
      </c>
      <c r="H16" s="11"/>
      <c r="I16" s="11"/>
      <c r="J16" s="11"/>
      <c r="K16" s="11"/>
      <c r="L16" s="11"/>
      <c r="M16" s="11"/>
      <c r="N16" s="11"/>
      <c r="O16" s="11">
        <v>1</v>
      </c>
      <c r="P16" s="11"/>
      <c r="Q16" s="11"/>
      <c r="R16" s="11"/>
      <c r="S16" s="11"/>
      <c r="T16" s="11"/>
    </row>
    <row r="17" spans="1:20" s="12" customFormat="1" ht="15" customHeight="1">
      <c r="A17" s="11"/>
      <c r="B17" s="11" t="s">
        <v>49</v>
      </c>
      <c r="C17" s="11">
        <v>2</v>
      </c>
      <c r="D17" s="11">
        <f t="shared" si="1"/>
        <v>2</v>
      </c>
      <c r="E17" s="11"/>
      <c r="F17" s="11">
        <v>1</v>
      </c>
      <c r="G17" s="11">
        <v>1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2" customFormat="1" ht="15" customHeight="1">
      <c r="A18" s="11"/>
      <c r="B18" s="11" t="s">
        <v>50</v>
      </c>
      <c r="C18" s="11">
        <v>4</v>
      </c>
      <c r="D18" s="11">
        <f t="shared" si="1"/>
        <v>2</v>
      </c>
      <c r="E18" s="11"/>
      <c r="F18" s="11"/>
      <c r="G18" s="11">
        <v>2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s="12" customFormat="1" ht="15" customHeight="1">
      <c r="A19" s="11"/>
      <c r="B19" s="11" t="s">
        <v>51</v>
      </c>
      <c r="C19" s="11">
        <v>1</v>
      </c>
      <c r="D19" s="11">
        <f t="shared" si="1"/>
        <v>1</v>
      </c>
      <c r="E19" s="11"/>
      <c r="F19" s="11">
        <v>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 s="12" customFormat="1" ht="15" customHeight="1">
      <c r="A20" s="11"/>
      <c r="B20" s="11" t="s">
        <v>52</v>
      </c>
      <c r="C20" s="11">
        <v>1</v>
      </c>
      <c r="D20" s="11">
        <f t="shared" si="1"/>
        <v>1</v>
      </c>
      <c r="E20" s="11"/>
      <c r="F20" s="11">
        <v>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s="12" customFormat="1" ht="15" customHeight="1">
      <c r="A21" s="11"/>
      <c r="B21" s="11" t="s">
        <v>53</v>
      </c>
      <c r="C21" s="11">
        <v>1</v>
      </c>
      <c r="D21" s="11">
        <f t="shared" si="1"/>
        <v>1</v>
      </c>
      <c r="E21" s="11"/>
      <c r="F21" s="11"/>
      <c r="G21" s="11">
        <v>1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s="12" customFormat="1" ht="15" customHeight="1">
      <c r="A22" s="11"/>
      <c r="B22" s="11" t="s">
        <v>54</v>
      </c>
      <c r="C22" s="11">
        <v>3</v>
      </c>
      <c r="D22" s="11">
        <f t="shared" si="1"/>
        <v>2</v>
      </c>
      <c r="E22" s="11"/>
      <c r="F22" s="11"/>
      <c r="G22" s="11">
        <v>2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s="12" customFormat="1" ht="15" customHeight="1">
      <c r="A23" s="11"/>
      <c r="B23" s="11" t="s">
        <v>55</v>
      </c>
      <c r="C23" s="11">
        <v>3</v>
      </c>
      <c r="D23" s="11">
        <f t="shared" si="1"/>
        <v>3</v>
      </c>
      <c r="E23" s="11"/>
      <c r="F23" s="11">
        <v>2</v>
      </c>
      <c r="G23" s="11">
        <v>1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s="12" customFormat="1" ht="15" customHeight="1">
      <c r="A24" s="11"/>
      <c r="B24" s="11" t="s">
        <v>56</v>
      </c>
      <c r="C24" s="11">
        <v>1</v>
      </c>
      <c r="D24" s="11">
        <f t="shared" si="1"/>
        <v>1</v>
      </c>
      <c r="E24" s="11"/>
      <c r="F24" s="11">
        <v>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20" s="12" customFormat="1" ht="15" customHeight="1">
      <c r="A25" s="11"/>
      <c r="B25" s="11" t="s">
        <v>57</v>
      </c>
      <c r="C25" s="11">
        <v>1</v>
      </c>
      <c r="D25" s="11">
        <f t="shared" si="1"/>
        <v>1</v>
      </c>
      <c r="E25" s="11"/>
      <c r="F25" s="11"/>
      <c r="G25" s="11">
        <v>1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20" s="12" customFormat="1" ht="15" customHeight="1">
      <c r="A26" s="11"/>
      <c r="B26" s="11" t="s">
        <v>58</v>
      </c>
      <c r="C26" s="11">
        <v>1</v>
      </c>
      <c r="D26" s="11">
        <f t="shared" si="1"/>
        <v>1</v>
      </c>
      <c r="E26" s="11"/>
      <c r="F26" s="11">
        <v>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1:20" s="12" customFormat="1" ht="15" customHeight="1">
      <c r="A27" s="11"/>
      <c r="B27" s="11" t="s">
        <v>59</v>
      </c>
      <c r="C27" s="11">
        <v>3</v>
      </c>
      <c r="D27" s="11">
        <f t="shared" si="1"/>
        <v>2</v>
      </c>
      <c r="E27" s="11"/>
      <c r="F27" s="11">
        <v>1</v>
      </c>
      <c r="G27" s="11">
        <v>1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1:20" s="12" customFormat="1" ht="15" customHeight="1">
      <c r="A28" s="11"/>
      <c r="B28" s="11" t="s">
        <v>60</v>
      </c>
      <c r="C28" s="11">
        <v>1</v>
      </c>
      <c r="D28" s="11">
        <f t="shared" si="1"/>
        <v>1</v>
      </c>
      <c r="E28" s="11"/>
      <c r="F28" s="11">
        <v>1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1:20" s="12" customFormat="1" ht="15" customHeight="1">
      <c r="A29" s="11"/>
      <c r="B29" s="11" t="s">
        <v>61</v>
      </c>
      <c r="C29" s="11">
        <v>1</v>
      </c>
      <c r="D29" s="11">
        <f t="shared" si="1"/>
        <v>1</v>
      </c>
      <c r="E29" s="11"/>
      <c r="F29" s="11">
        <v>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0" spans="1:20" s="12" customFormat="1" ht="15" customHeight="1">
      <c r="A30" s="11"/>
      <c r="B30" s="11" t="s">
        <v>62</v>
      </c>
      <c r="C30" s="11">
        <v>1</v>
      </c>
      <c r="D30" s="11">
        <f t="shared" si="1"/>
        <v>1</v>
      </c>
      <c r="E30" s="11"/>
      <c r="F30" s="11"/>
      <c r="G30" s="11">
        <v>1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1:20" s="12" customFormat="1" ht="15" customHeight="1">
      <c r="A31" s="11"/>
      <c r="B31" s="11" t="s">
        <v>63</v>
      </c>
      <c r="C31" s="11">
        <v>2</v>
      </c>
      <c r="D31" s="11">
        <f t="shared" si="1"/>
        <v>3</v>
      </c>
      <c r="E31" s="11"/>
      <c r="F31" s="11">
        <v>2</v>
      </c>
      <c r="G31" s="11">
        <v>1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1:20" s="12" customFormat="1" ht="15" customHeight="1">
      <c r="A32" s="11"/>
      <c r="B32" s="11" t="s">
        <v>64</v>
      </c>
      <c r="C32" s="11">
        <v>2</v>
      </c>
      <c r="D32" s="11">
        <f t="shared" si="1"/>
        <v>3</v>
      </c>
      <c r="E32" s="11"/>
      <c r="F32" s="11">
        <v>1</v>
      </c>
      <c r="G32" s="11">
        <v>2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1:20" s="12" customFormat="1" ht="15" customHeight="1">
      <c r="A33" s="11"/>
      <c r="B33" s="11" t="s">
        <v>65</v>
      </c>
      <c r="C33" s="11">
        <v>2</v>
      </c>
      <c r="D33" s="11">
        <f t="shared" si="1"/>
        <v>3</v>
      </c>
      <c r="E33" s="11"/>
      <c r="F33" s="11">
        <v>1</v>
      </c>
      <c r="G33" s="11">
        <v>2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1:20" s="12" customFormat="1" ht="15" customHeight="1">
      <c r="A34" s="11"/>
      <c r="B34" s="13" t="s">
        <v>66</v>
      </c>
      <c r="C34" s="13">
        <v>3</v>
      </c>
      <c r="D34" s="11">
        <f t="shared" si="1"/>
        <v>3</v>
      </c>
      <c r="E34" s="13"/>
      <c r="F34" s="13">
        <v>1</v>
      </c>
      <c r="G34" s="13">
        <v>1</v>
      </c>
      <c r="H34" s="13"/>
      <c r="I34" s="13"/>
      <c r="J34" s="13"/>
      <c r="K34" s="13"/>
      <c r="L34" s="13"/>
      <c r="M34" s="13"/>
      <c r="N34" s="13"/>
      <c r="O34" s="13">
        <v>1</v>
      </c>
      <c r="P34" s="13"/>
      <c r="Q34" s="13"/>
      <c r="R34" s="13"/>
      <c r="S34" s="13"/>
      <c r="T34" s="13"/>
    </row>
    <row r="35" spans="1:20" s="12" customFormat="1" ht="15" customHeight="1">
      <c r="A35" s="11"/>
      <c r="B35" s="13" t="s">
        <v>67</v>
      </c>
      <c r="C35" s="13">
        <v>1</v>
      </c>
      <c r="D35" s="11">
        <f t="shared" si="1"/>
        <v>1</v>
      </c>
      <c r="E35" s="13"/>
      <c r="F35" s="13"/>
      <c r="G35" s="13">
        <v>1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 s="12" customFormat="1" ht="15" customHeight="1">
      <c r="A36" s="11"/>
      <c r="B36" s="13" t="s">
        <v>68</v>
      </c>
      <c r="C36" s="13">
        <v>2</v>
      </c>
      <c r="D36" s="11">
        <f t="shared" si="1"/>
        <v>2</v>
      </c>
      <c r="E36" s="13"/>
      <c r="F36" s="13"/>
      <c r="G36" s="13"/>
      <c r="H36" s="13"/>
      <c r="I36" s="13"/>
      <c r="J36" s="13"/>
      <c r="K36" s="13"/>
      <c r="L36" s="13"/>
      <c r="M36" s="13">
        <v>1</v>
      </c>
      <c r="N36" s="13"/>
      <c r="O36" s="13"/>
      <c r="P36" s="13">
        <v>1</v>
      </c>
      <c r="Q36" s="13"/>
      <c r="R36" s="13"/>
      <c r="S36" s="13"/>
      <c r="T36" s="13"/>
    </row>
    <row r="37" spans="1:20" s="12" customFormat="1" ht="15" customHeight="1">
      <c r="A37" s="11"/>
      <c r="B37" s="13" t="s">
        <v>69</v>
      </c>
      <c r="C37" s="13">
        <v>2</v>
      </c>
      <c r="D37" s="11">
        <f t="shared" si="1"/>
        <v>2</v>
      </c>
      <c r="E37" s="13"/>
      <c r="F37" s="13">
        <v>1</v>
      </c>
      <c r="G37" s="13">
        <v>1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s="12" customFormat="1" ht="15" customHeight="1">
      <c r="A38" s="11"/>
      <c r="B38" s="13" t="s">
        <v>70</v>
      </c>
      <c r="C38" s="13">
        <v>1</v>
      </c>
      <c r="D38" s="11">
        <f t="shared" si="1"/>
        <v>1</v>
      </c>
      <c r="E38" s="13"/>
      <c r="F38" s="13">
        <v>1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:20" s="12" customFormat="1" ht="15" customHeight="1">
      <c r="A39" s="11"/>
      <c r="B39" s="13" t="s">
        <v>71</v>
      </c>
      <c r="C39" s="13">
        <v>1</v>
      </c>
      <c r="D39" s="11">
        <f t="shared" si="1"/>
        <v>1</v>
      </c>
      <c r="E39" s="13"/>
      <c r="F39" s="13"/>
      <c r="G39" s="13"/>
      <c r="H39" s="13"/>
      <c r="I39" s="13"/>
      <c r="J39" s="13"/>
      <c r="K39" s="13"/>
      <c r="L39" s="13"/>
      <c r="M39" s="13">
        <v>1</v>
      </c>
      <c r="N39" s="13"/>
      <c r="O39" s="13"/>
      <c r="P39" s="13"/>
      <c r="Q39" s="13"/>
      <c r="R39" s="13"/>
      <c r="S39" s="13"/>
      <c r="T39" s="13"/>
    </row>
    <row r="40" spans="1:20" s="12" customFormat="1" ht="18" customHeight="1">
      <c r="A40" s="11"/>
      <c r="B40" s="13" t="s">
        <v>72</v>
      </c>
      <c r="C40" s="13">
        <v>2</v>
      </c>
      <c r="D40" s="11">
        <f t="shared" si="1"/>
        <v>2</v>
      </c>
      <c r="E40" s="13"/>
      <c r="F40" s="13"/>
      <c r="G40" s="13">
        <v>1</v>
      </c>
      <c r="H40" s="13"/>
      <c r="I40" s="13"/>
      <c r="J40" s="13"/>
      <c r="K40" s="13"/>
      <c r="L40" s="13"/>
      <c r="M40" s="13">
        <v>1</v>
      </c>
      <c r="N40" s="13"/>
      <c r="O40" s="13"/>
      <c r="P40" s="13"/>
      <c r="Q40" s="13"/>
      <c r="R40" s="13"/>
      <c r="S40" s="13"/>
      <c r="T40" s="13"/>
    </row>
    <row r="41" spans="1:20" s="12" customFormat="1" ht="15.75" customHeight="1">
      <c r="A41" s="11"/>
      <c r="B41" s="13" t="s">
        <v>73</v>
      </c>
      <c r="C41" s="13">
        <v>1</v>
      </c>
      <c r="D41" s="11">
        <f t="shared" si="1"/>
        <v>1</v>
      </c>
      <c r="E41" s="13"/>
      <c r="F41" s="13"/>
      <c r="G41" s="13">
        <v>1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1:20" s="12" customFormat="1" ht="15.75" customHeight="1">
      <c r="A42" s="11"/>
      <c r="B42" s="13" t="s">
        <v>74</v>
      </c>
      <c r="C42" s="13">
        <v>1</v>
      </c>
      <c r="D42" s="11">
        <f t="shared" si="1"/>
        <v>1</v>
      </c>
      <c r="E42" s="13"/>
      <c r="F42" s="13"/>
      <c r="G42" s="13">
        <v>1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1:20" s="12" customFormat="1" ht="15" customHeight="1">
      <c r="A43" s="11"/>
      <c r="B43" s="13" t="s">
        <v>75</v>
      </c>
      <c r="C43" s="13">
        <v>8</v>
      </c>
      <c r="D43" s="11">
        <f t="shared" si="1"/>
        <v>7</v>
      </c>
      <c r="E43" s="13"/>
      <c r="F43" s="13">
        <v>2</v>
      </c>
      <c r="G43" s="13">
        <v>2</v>
      </c>
      <c r="H43" s="13"/>
      <c r="I43" s="13"/>
      <c r="J43" s="13"/>
      <c r="K43" s="13"/>
      <c r="L43" s="13"/>
      <c r="M43" s="13"/>
      <c r="N43" s="13"/>
      <c r="O43" s="13"/>
      <c r="P43" s="13">
        <v>1</v>
      </c>
      <c r="Q43" s="13">
        <v>1</v>
      </c>
      <c r="R43" s="13">
        <v>1</v>
      </c>
      <c r="S43" s="13"/>
      <c r="T43" s="13"/>
    </row>
    <row r="44" spans="1:20" s="12" customFormat="1" ht="15" customHeight="1">
      <c r="A44" s="11"/>
      <c r="B44" s="13" t="s">
        <v>76</v>
      </c>
      <c r="C44" s="13">
        <v>1</v>
      </c>
      <c r="D44" s="11">
        <f t="shared" si="1"/>
        <v>1</v>
      </c>
      <c r="E44" s="13"/>
      <c r="F44" s="13">
        <v>1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1:20" s="12" customFormat="1" ht="18" customHeight="1">
      <c r="A45" s="11"/>
      <c r="B45" s="13" t="s">
        <v>77</v>
      </c>
      <c r="C45" s="13">
        <v>1</v>
      </c>
      <c r="D45" s="11">
        <f t="shared" si="1"/>
        <v>1</v>
      </c>
      <c r="E45" s="13"/>
      <c r="F45" s="13"/>
      <c r="G45" s="13"/>
      <c r="H45" s="13"/>
      <c r="I45" s="13"/>
      <c r="J45" s="13"/>
      <c r="K45" s="13"/>
      <c r="L45" s="13"/>
      <c r="M45" s="13">
        <v>1</v>
      </c>
      <c r="N45" s="13"/>
      <c r="O45" s="13"/>
      <c r="P45" s="13"/>
      <c r="Q45" s="13"/>
      <c r="R45" s="13"/>
      <c r="S45" s="13"/>
      <c r="T45" s="13"/>
    </row>
    <row r="46" spans="1:20" s="12" customFormat="1" ht="15" customHeight="1">
      <c r="A46" s="11"/>
      <c r="B46" s="13" t="s">
        <v>78</v>
      </c>
      <c r="C46" s="13">
        <v>1</v>
      </c>
      <c r="D46" s="11">
        <f t="shared" si="1"/>
        <v>1</v>
      </c>
      <c r="E46" s="13"/>
      <c r="F46" s="13">
        <v>1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spans="1:20" s="12" customFormat="1" ht="15" customHeight="1">
      <c r="A47" s="11"/>
      <c r="B47" s="13" t="s">
        <v>79</v>
      </c>
      <c r="C47" s="13">
        <v>1</v>
      </c>
      <c r="D47" s="11">
        <f t="shared" si="1"/>
        <v>1</v>
      </c>
      <c r="E47" s="13"/>
      <c r="F47" s="13"/>
      <c r="G47" s="13">
        <v>1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1:20" s="12" customFormat="1" ht="15" customHeight="1">
      <c r="A48" s="11"/>
      <c r="B48" s="13" t="s">
        <v>80</v>
      </c>
      <c r="C48" s="13">
        <v>1</v>
      </c>
      <c r="D48" s="11">
        <f t="shared" si="1"/>
        <v>1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>
        <v>1</v>
      </c>
      <c r="Q48" s="13"/>
      <c r="R48" s="13"/>
      <c r="S48" s="13"/>
      <c r="T48" s="13"/>
    </row>
    <row r="49" spans="1:20" s="9" customFormat="1" ht="15" customHeight="1">
      <c r="A49" s="8">
        <v>2</v>
      </c>
      <c r="B49" s="10" t="s">
        <v>81</v>
      </c>
      <c r="C49" s="8">
        <f aca="true" t="shared" si="3" ref="C49:T49">SUM(C50:C57)</f>
        <v>28</v>
      </c>
      <c r="D49" s="8">
        <f t="shared" si="3"/>
        <v>18</v>
      </c>
      <c r="E49" s="8">
        <f t="shared" si="3"/>
        <v>2</v>
      </c>
      <c r="F49" s="8">
        <f t="shared" si="3"/>
        <v>2</v>
      </c>
      <c r="G49" s="8">
        <f t="shared" si="3"/>
        <v>3</v>
      </c>
      <c r="H49" s="8">
        <f t="shared" si="3"/>
        <v>3</v>
      </c>
      <c r="I49" s="8">
        <f t="shared" si="3"/>
        <v>3</v>
      </c>
      <c r="J49" s="8">
        <f t="shared" si="3"/>
        <v>0</v>
      </c>
      <c r="K49" s="8">
        <f t="shared" si="3"/>
        <v>0</v>
      </c>
      <c r="L49" s="8">
        <f t="shared" si="3"/>
        <v>1</v>
      </c>
      <c r="M49" s="8">
        <f t="shared" si="3"/>
        <v>1</v>
      </c>
      <c r="N49" s="8">
        <f t="shared" si="3"/>
        <v>1</v>
      </c>
      <c r="O49" s="8">
        <f t="shared" si="3"/>
        <v>0</v>
      </c>
      <c r="P49" s="8">
        <f t="shared" si="3"/>
        <v>1</v>
      </c>
      <c r="Q49" s="8">
        <f t="shared" si="3"/>
        <v>1</v>
      </c>
      <c r="R49" s="8">
        <f t="shared" si="3"/>
        <v>0</v>
      </c>
      <c r="S49" s="8">
        <f t="shared" si="3"/>
        <v>0</v>
      </c>
      <c r="T49" s="8">
        <f t="shared" si="3"/>
        <v>0</v>
      </c>
    </row>
    <row r="50" spans="1:20" s="12" customFormat="1" ht="15" customHeight="1">
      <c r="A50" s="11"/>
      <c r="B50" s="11" t="s">
        <v>82</v>
      </c>
      <c r="C50" s="11">
        <v>3</v>
      </c>
      <c r="D50" s="11">
        <f aca="true" t="shared" si="4" ref="D50:D57">SUM(E50:T50)</f>
        <v>1</v>
      </c>
      <c r="E50" s="11"/>
      <c r="F50" s="11"/>
      <c r="G50" s="11"/>
      <c r="H50" s="11"/>
      <c r="I50" s="11"/>
      <c r="J50" s="11"/>
      <c r="K50" s="11"/>
      <c r="L50" s="11"/>
      <c r="M50" s="11"/>
      <c r="N50" s="11">
        <v>1</v>
      </c>
      <c r="O50" s="11"/>
      <c r="P50" s="11"/>
      <c r="Q50" s="11"/>
      <c r="R50" s="11"/>
      <c r="S50" s="11"/>
      <c r="T50" s="11"/>
    </row>
    <row r="51" spans="1:20" s="12" customFormat="1" ht="15" customHeight="1">
      <c r="A51" s="11"/>
      <c r="B51" s="11" t="s">
        <v>83</v>
      </c>
      <c r="C51" s="11">
        <v>2</v>
      </c>
      <c r="D51" s="11">
        <f t="shared" si="4"/>
        <v>1</v>
      </c>
      <c r="E51" s="11"/>
      <c r="F51" s="11"/>
      <c r="G51" s="11"/>
      <c r="H51" s="11"/>
      <c r="I51" s="11">
        <v>1</v>
      </c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2" spans="1:20" s="12" customFormat="1" ht="15" customHeight="1">
      <c r="A52" s="11"/>
      <c r="B52" s="11" t="s">
        <v>84</v>
      </c>
      <c r="C52" s="11">
        <v>3</v>
      </c>
      <c r="D52" s="11">
        <f t="shared" si="4"/>
        <v>3</v>
      </c>
      <c r="E52" s="11"/>
      <c r="F52" s="11">
        <v>1</v>
      </c>
      <c r="G52" s="11">
        <v>1</v>
      </c>
      <c r="H52" s="11"/>
      <c r="I52" s="11">
        <v>1</v>
      </c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</row>
    <row r="53" spans="1:20" s="12" customFormat="1" ht="15" customHeight="1">
      <c r="A53" s="11"/>
      <c r="B53" s="11" t="s">
        <v>85</v>
      </c>
      <c r="C53" s="11">
        <v>4</v>
      </c>
      <c r="D53" s="11">
        <f t="shared" si="4"/>
        <v>4</v>
      </c>
      <c r="E53" s="11">
        <v>1</v>
      </c>
      <c r="F53" s="11"/>
      <c r="G53" s="11">
        <v>1</v>
      </c>
      <c r="H53" s="11">
        <v>1</v>
      </c>
      <c r="I53" s="11">
        <v>1</v>
      </c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1:20" s="12" customFormat="1" ht="15" customHeight="1">
      <c r="A54" s="11"/>
      <c r="B54" s="11" t="s">
        <v>86</v>
      </c>
      <c r="C54" s="11">
        <v>4</v>
      </c>
      <c r="D54" s="11">
        <f t="shared" si="4"/>
        <v>3</v>
      </c>
      <c r="E54" s="11"/>
      <c r="F54" s="11">
        <v>1</v>
      </c>
      <c r="G54" s="11">
        <v>1</v>
      </c>
      <c r="H54" s="11">
        <v>1</v>
      </c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</row>
    <row r="55" spans="1:20" s="12" customFormat="1" ht="15" customHeight="1">
      <c r="A55" s="11"/>
      <c r="B55" s="11" t="s">
        <v>87</v>
      </c>
      <c r="C55" s="11">
        <v>3</v>
      </c>
      <c r="D55" s="11">
        <f t="shared" si="4"/>
        <v>1</v>
      </c>
      <c r="E55" s="11"/>
      <c r="F55" s="11"/>
      <c r="G55" s="11"/>
      <c r="H55" s="11"/>
      <c r="I55" s="11"/>
      <c r="J55" s="11"/>
      <c r="K55" s="11"/>
      <c r="L55" s="11">
        <v>1</v>
      </c>
      <c r="M55" s="11"/>
      <c r="N55" s="11"/>
      <c r="O55" s="11"/>
      <c r="P55" s="11"/>
      <c r="Q55" s="11"/>
      <c r="R55" s="11"/>
      <c r="S55" s="11"/>
      <c r="T55" s="11"/>
    </row>
    <row r="56" spans="1:20" s="12" customFormat="1" ht="15" customHeight="1">
      <c r="A56" s="11"/>
      <c r="B56" s="11" t="s">
        <v>88</v>
      </c>
      <c r="C56" s="11">
        <v>4</v>
      </c>
      <c r="D56" s="11">
        <f t="shared" si="4"/>
        <v>1</v>
      </c>
      <c r="E56" s="11"/>
      <c r="F56" s="11"/>
      <c r="G56" s="11"/>
      <c r="H56" s="11">
        <v>1</v>
      </c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1:20" s="12" customFormat="1" ht="15" customHeight="1">
      <c r="A57" s="11"/>
      <c r="B57" s="11" t="s">
        <v>89</v>
      </c>
      <c r="C57" s="11">
        <v>5</v>
      </c>
      <c r="D57" s="11">
        <f t="shared" si="4"/>
        <v>4</v>
      </c>
      <c r="E57" s="11">
        <v>1</v>
      </c>
      <c r="F57" s="11"/>
      <c r="G57" s="11"/>
      <c r="H57" s="11"/>
      <c r="I57" s="11"/>
      <c r="J57" s="11"/>
      <c r="K57" s="11"/>
      <c r="L57" s="11"/>
      <c r="M57" s="11">
        <v>1</v>
      </c>
      <c r="N57" s="11"/>
      <c r="O57" s="11"/>
      <c r="P57" s="11">
        <v>1</v>
      </c>
      <c r="Q57" s="11">
        <v>1</v>
      </c>
      <c r="R57" s="11"/>
      <c r="S57" s="11"/>
      <c r="T57" s="11"/>
    </row>
    <row r="58" spans="1:20" s="12" customFormat="1" ht="33" customHeight="1">
      <c r="A58" s="81" t="s">
        <v>18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</row>
    <row r="59" spans="1:20" ht="88.5" customHeight="1">
      <c r="A59" s="73" t="s">
        <v>90</v>
      </c>
      <c r="B59" s="73"/>
      <c r="C59" s="73" t="s">
        <v>91</v>
      </c>
      <c r="D59" s="73"/>
      <c r="E59" s="73"/>
      <c r="F59" s="73" t="s">
        <v>92</v>
      </c>
      <c r="G59" s="74"/>
      <c r="H59" s="74"/>
      <c r="I59" s="74"/>
      <c r="J59" s="75" t="s">
        <v>93</v>
      </c>
      <c r="K59" s="74"/>
      <c r="L59" s="74"/>
      <c r="M59" s="74"/>
      <c r="N59" s="75" t="s">
        <v>94</v>
      </c>
      <c r="O59" s="74"/>
      <c r="P59" s="74"/>
      <c r="Q59" s="74"/>
      <c r="R59" s="75" t="s">
        <v>95</v>
      </c>
      <c r="S59" s="74"/>
      <c r="T59" s="74"/>
    </row>
    <row r="60" spans="1:20" ht="39" customHeight="1">
      <c r="A60" s="73"/>
      <c r="B60" s="73"/>
      <c r="C60" s="73"/>
      <c r="D60" s="73"/>
      <c r="E60" s="73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</row>
  </sheetData>
  <sheetProtection/>
  <mergeCells count="11">
    <mergeCell ref="A59:B60"/>
    <mergeCell ref="C59:E60"/>
    <mergeCell ref="F59:I60"/>
    <mergeCell ref="J59:M60"/>
    <mergeCell ref="N59:Q60"/>
    <mergeCell ref="R59:T60"/>
    <mergeCell ref="A1:T1"/>
    <mergeCell ref="A2:C2"/>
    <mergeCell ref="M2:T2"/>
    <mergeCell ref="A4:B4"/>
    <mergeCell ref="A58:T5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2"/>
  <sheetViews>
    <sheetView zoomScalePageLayoutView="0" workbookViewId="0" topLeftCell="A1">
      <selection activeCell="F22" sqref="F22:I22"/>
    </sheetView>
  </sheetViews>
  <sheetFormatPr defaultColWidth="9.00390625" defaultRowHeight="13.5"/>
  <cols>
    <col min="1" max="1" width="3.125" style="0" customWidth="1"/>
    <col min="2" max="4" width="5.125" style="0" customWidth="1"/>
    <col min="5" max="5" width="2.50390625" style="0" customWidth="1"/>
    <col min="6" max="7" width="5.125" style="0" customWidth="1"/>
    <col min="8" max="8" width="5.75390625" style="0" customWidth="1"/>
    <col min="9" max="25" width="5.125" style="0" customWidth="1"/>
  </cols>
  <sheetData>
    <row r="1" spans="1:23" ht="14.25">
      <c r="A1" s="92" t="s">
        <v>96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</row>
    <row r="2" spans="1:25" ht="20.25">
      <c r="A2" s="87" t="s">
        <v>97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3" ht="13.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</row>
    <row r="4" spans="1:25" ht="13.5">
      <c r="A4" s="89" t="s">
        <v>98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15"/>
      <c r="Y4" s="15"/>
    </row>
    <row r="5" spans="1:25" s="17" customFormat="1" ht="44.25" customHeight="1">
      <c r="A5" s="14" t="s">
        <v>0</v>
      </c>
      <c r="B5" s="90" t="s">
        <v>99</v>
      </c>
      <c r="C5" s="91"/>
      <c r="D5" s="91"/>
      <c r="E5" s="91"/>
      <c r="F5" s="91"/>
      <c r="G5" s="91"/>
      <c r="H5" s="14" t="s">
        <v>100</v>
      </c>
      <c r="I5" s="14" t="s">
        <v>2</v>
      </c>
      <c r="J5" s="14" t="s">
        <v>3</v>
      </c>
      <c r="K5" s="14" t="s">
        <v>4</v>
      </c>
      <c r="L5" s="14" t="s">
        <v>5</v>
      </c>
      <c r="M5" s="14" t="s">
        <v>101</v>
      </c>
      <c r="N5" s="14" t="s">
        <v>102</v>
      </c>
      <c r="O5" s="14" t="s">
        <v>103</v>
      </c>
      <c r="P5" s="14" t="s">
        <v>9</v>
      </c>
      <c r="Q5" s="14" t="s">
        <v>104</v>
      </c>
      <c r="R5" s="14" t="s">
        <v>11</v>
      </c>
      <c r="S5" s="14" t="s">
        <v>105</v>
      </c>
      <c r="T5" s="14" t="s">
        <v>106</v>
      </c>
      <c r="U5" s="14" t="s">
        <v>14</v>
      </c>
      <c r="V5" s="14" t="s">
        <v>15</v>
      </c>
      <c r="W5" s="14" t="s">
        <v>107</v>
      </c>
      <c r="X5" s="16" t="s">
        <v>108</v>
      </c>
      <c r="Y5" s="16" t="s">
        <v>109</v>
      </c>
    </row>
    <row r="6" spans="1:25" s="17" customFormat="1" ht="15.75" customHeight="1">
      <c r="A6" s="93" t="s">
        <v>110</v>
      </c>
      <c r="B6" s="94"/>
      <c r="C6" s="94"/>
      <c r="D6" s="94"/>
      <c r="E6" s="94"/>
      <c r="F6" s="94"/>
      <c r="G6" s="94"/>
      <c r="H6" s="18">
        <v>293</v>
      </c>
      <c r="I6" s="18">
        <f>I7+I27</f>
        <v>120</v>
      </c>
      <c r="J6" s="18">
        <f aca="true" t="shared" si="0" ref="J6:W6">J7+J27</f>
        <v>0</v>
      </c>
      <c r="K6" s="18">
        <f t="shared" si="0"/>
        <v>25</v>
      </c>
      <c r="L6" s="18">
        <f t="shared" si="0"/>
        <v>37</v>
      </c>
      <c r="M6" s="18">
        <f t="shared" si="0"/>
        <v>6</v>
      </c>
      <c r="N6" s="18">
        <f t="shared" si="0"/>
        <v>6</v>
      </c>
      <c r="O6" s="18">
        <f t="shared" si="0"/>
        <v>6</v>
      </c>
      <c r="P6" s="18">
        <f t="shared" si="0"/>
        <v>0</v>
      </c>
      <c r="Q6" s="18">
        <f t="shared" si="0"/>
        <v>0</v>
      </c>
      <c r="R6" s="18">
        <f t="shared" si="0"/>
        <v>20</v>
      </c>
      <c r="S6" s="18">
        <f t="shared" si="0"/>
        <v>8</v>
      </c>
      <c r="T6" s="18">
        <f t="shared" si="0"/>
        <v>5</v>
      </c>
      <c r="U6" s="18">
        <f t="shared" si="0"/>
        <v>2</v>
      </c>
      <c r="V6" s="18">
        <f t="shared" si="0"/>
        <v>5</v>
      </c>
      <c r="W6" s="18">
        <f t="shared" si="0"/>
        <v>0</v>
      </c>
      <c r="X6" s="19"/>
      <c r="Y6" s="19"/>
    </row>
    <row r="7" spans="1:25" s="17" customFormat="1" ht="15.75" customHeight="1">
      <c r="A7" s="90" t="s">
        <v>111</v>
      </c>
      <c r="B7" s="91"/>
      <c r="C7" s="91"/>
      <c r="D7" s="91"/>
      <c r="E7" s="91"/>
      <c r="F7" s="91"/>
      <c r="G7" s="91"/>
      <c r="H7" s="18"/>
      <c r="I7" s="18">
        <f>SUM(J7:W7)</f>
        <v>30</v>
      </c>
      <c r="J7" s="20">
        <f aca="true" t="shared" si="1" ref="J7:W7">SUM(J8:J20)</f>
        <v>0</v>
      </c>
      <c r="K7" s="20">
        <f t="shared" si="1"/>
        <v>0</v>
      </c>
      <c r="L7" s="20">
        <f t="shared" si="1"/>
        <v>12</v>
      </c>
      <c r="M7" s="20">
        <f t="shared" si="1"/>
        <v>6</v>
      </c>
      <c r="N7" s="20">
        <f t="shared" si="1"/>
        <v>6</v>
      </c>
      <c r="O7" s="20">
        <f t="shared" si="1"/>
        <v>6</v>
      </c>
      <c r="P7" s="20">
        <f t="shared" si="1"/>
        <v>0</v>
      </c>
      <c r="Q7" s="20">
        <f t="shared" si="1"/>
        <v>0</v>
      </c>
      <c r="R7" s="20">
        <f t="shared" si="1"/>
        <v>0</v>
      </c>
      <c r="S7" s="20">
        <f t="shared" si="1"/>
        <v>0</v>
      </c>
      <c r="T7" s="18">
        <f t="shared" si="1"/>
        <v>0</v>
      </c>
      <c r="U7" s="18">
        <f t="shared" si="1"/>
        <v>0</v>
      </c>
      <c r="V7" s="18">
        <f t="shared" si="1"/>
        <v>0</v>
      </c>
      <c r="W7" s="18">
        <f t="shared" si="1"/>
        <v>0</v>
      </c>
      <c r="X7" s="19"/>
      <c r="Y7" s="19"/>
    </row>
    <row r="8" spans="1:25" s="17" customFormat="1" ht="15.75" customHeight="1">
      <c r="A8" s="21">
        <v>1</v>
      </c>
      <c r="B8" s="86" t="s">
        <v>112</v>
      </c>
      <c r="C8" s="86"/>
      <c r="D8" s="86"/>
      <c r="E8" s="86"/>
      <c r="F8" s="86"/>
      <c r="G8" s="86"/>
      <c r="H8" s="21"/>
      <c r="I8" s="18">
        <f aca="true" t="shared" si="2" ref="I8:I20">SUM(J8:W8)</f>
        <v>3</v>
      </c>
      <c r="J8" s="22"/>
      <c r="K8" s="23"/>
      <c r="L8" s="23">
        <v>1</v>
      </c>
      <c r="M8" s="23"/>
      <c r="N8" s="23">
        <v>1</v>
      </c>
      <c r="O8" s="23">
        <v>1</v>
      </c>
      <c r="P8" s="23"/>
      <c r="Q8" s="23"/>
      <c r="R8" s="23"/>
      <c r="S8" s="22"/>
      <c r="T8" s="21"/>
      <c r="U8" s="21"/>
      <c r="V8" s="19"/>
      <c r="W8" s="19"/>
      <c r="X8" s="19"/>
      <c r="Y8" s="19"/>
    </row>
    <row r="9" spans="1:25" s="17" customFormat="1" ht="15.75" customHeight="1">
      <c r="A9" s="21">
        <v>2</v>
      </c>
      <c r="B9" s="86" t="s">
        <v>113</v>
      </c>
      <c r="C9" s="86"/>
      <c r="D9" s="86"/>
      <c r="E9" s="86"/>
      <c r="F9" s="86"/>
      <c r="G9" s="86"/>
      <c r="H9" s="21"/>
      <c r="I9" s="18">
        <f t="shared" si="2"/>
        <v>2</v>
      </c>
      <c r="J9" s="22"/>
      <c r="K9" s="23"/>
      <c r="L9" s="23">
        <v>1</v>
      </c>
      <c r="M9" s="23">
        <v>1</v>
      </c>
      <c r="N9" s="23"/>
      <c r="O9" s="23"/>
      <c r="P9" s="23"/>
      <c r="Q9" s="23"/>
      <c r="R9" s="23"/>
      <c r="S9" s="22"/>
      <c r="T9" s="21"/>
      <c r="U9" s="21"/>
      <c r="V9" s="19"/>
      <c r="W9" s="19"/>
      <c r="X9" s="19"/>
      <c r="Y9" s="19"/>
    </row>
    <row r="10" spans="1:25" s="17" customFormat="1" ht="15.75" customHeight="1">
      <c r="A10" s="21">
        <v>3</v>
      </c>
      <c r="B10" s="86" t="s">
        <v>114</v>
      </c>
      <c r="C10" s="86"/>
      <c r="D10" s="86"/>
      <c r="E10" s="86"/>
      <c r="F10" s="86"/>
      <c r="G10" s="86"/>
      <c r="H10" s="21"/>
      <c r="I10" s="18">
        <f t="shared" si="2"/>
        <v>4</v>
      </c>
      <c r="J10" s="22"/>
      <c r="K10" s="23"/>
      <c r="L10" s="23">
        <v>2</v>
      </c>
      <c r="M10" s="23">
        <v>1</v>
      </c>
      <c r="N10" s="23">
        <v>1</v>
      </c>
      <c r="O10" s="23"/>
      <c r="P10" s="23"/>
      <c r="Q10" s="23"/>
      <c r="R10" s="23"/>
      <c r="S10" s="22"/>
      <c r="T10" s="21"/>
      <c r="U10" s="21"/>
      <c r="V10" s="19"/>
      <c r="W10" s="19"/>
      <c r="X10" s="19"/>
      <c r="Y10" s="19"/>
    </row>
    <row r="11" spans="1:25" s="17" customFormat="1" ht="15.75" customHeight="1">
      <c r="A11" s="21">
        <v>4</v>
      </c>
      <c r="B11" s="86" t="s">
        <v>115</v>
      </c>
      <c r="C11" s="86"/>
      <c r="D11" s="86"/>
      <c r="E11" s="86"/>
      <c r="F11" s="86"/>
      <c r="G11" s="86"/>
      <c r="H11" s="21"/>
      <c r="I11" s="18">
        <f t="shared" si="2"/>
        <v>2</v>
      </c>
      <c r="J11" s="22"/>
      <c r="K11" s="23"/>
      <c r="L11" s="23">
        <v>1</v>
      </c>
      <c r="M11" s="23"/>
      <c r="N11" s="23"/>
      <c r="O11" s="23">
        <v>1</v>
      </c>
      <c r="P11" s="23"/>
      <c r="Q11" s="23"/>
      <c r="R11" s="23"/>
      <c r="S11" s="22"/>
      <c r="T11" s="21"/>
      <c r="U11" s="21"/>
      <c r="V11" s="19"/>
      <c r="W11" s="19"/>
      <c r="X11" s="19"/>
      <c r="Y11" s="19"/>
    </row>
    <row r="12" spans="1:25" s="17" customFormat="1" ht="15.75" customHeight="1">
      <c r="A12" s="21">
        <v>5</v>
      </c>
      <c r="B12" s="86" t="s">
        <v>116</v>
      </c>
      <c r="C12" s="86"/>
      <c r="D12" s="86"/>
      <c r="E12" s="86"/>
      <c r="F12" s="86"/>
      <c r="G12" s="86"/>
      <c r="H12" s="21"/>
      <c r="I12" s="18">
        <f t="shared" si="2"/>
        <v>2</v>
      </c>
      <c r="J12" s="22"/>
      <c r="K12" s="23"/>
      <c r="L12" s="23">
        <v>1</v>
      </c>
      <c r="M12" s="23"/>
      <c r="N12" s="23">
        <v>1</v>
      </c>
      <c r="O12" s="23"/>
      <c r="P12" s="23"/>
      <c r="Q12" s="23"/>
      <c r="R12" s="23"/>
      <c r="S12" s="22"/>
      <c r="T12" s="21"/>
      <c r="U12" s="21"/>
      <c r="V12" s="19"/>
      <c r="W12" s="19"/>
      <c r="X12" s="19"/>
      <c r="Y12" s="19"/>
    </row>
    <row r="13" spans="1:25" s="17" customFormat="1" ht="15.75" customHeight="1">
      <c r="A13" s="21">
        <v>6</v>
      </c>
      <c r="B13" s="86" t="s">
        <v>117</v>
      </c>
      <c r="C13" s="86"/>
      <c r="D13" s="86"/>
      <c r="E13" s="86"/>
      <c r="F13" s="86"/>
      <c r="G13" s="86"/>
      <c r="H13" s="21"/>
      <c r="I13" s="18">
        <f t="shared" si="2"/>
        <v>3</v>
      </c>
      <c r="J13" s="22"/>
      <c r="K13" s="23"/>
      <c r="L13" s="23">
        <v>1</v>
      </c>
      <c r="M13" s="23"/>
      <c r="N13" s="23">
        <v>1</v>
      </c>
      <c r="O13" s="23">
        <v>1</v>
      </c>
      <c r="P13" s="23"/>
      <c r="Q13" s="23"/>
      <c r="R13" s="23"/>
      <c r="S13" s="22"/>
      <c r="T13" s="21"/>
      <c r="U13" s="21"/>
      <c r="V13" s="19"/>
      <c r="W13" s="19"/>
      <c r="X13" s="19"/>
      <c r="Y13" s="19"/>
    </row>
    <row r="14" spans="1:25" s="17" customFormat="1" ht="15.75" customHeight="1">
      <c r="A14" s="21">
        <v>7</v>
      </c>
      <c r="B14" s="86" t="s">
        <v>118</v>
      </c>
      <c r="C14" s="86"/>
      <c r="D14" s="86"/>
      <c r="E14" s="86"/>
      <c r="F14" s="86"/>
      <c r="G14" s="86"/>
      <c r="H14" s="21"/>
      <c r="I14" s="18">
        <f t="shared" si="2"/>
        <v>1</v>
      </c>
      <c r="J14" s="22"/>
      <c r="K14" s="23"/>
      <c r="L14" s="23">
        <v>1</v>
      </c>
      <c r="M14" s="23"/>
      <c r="N14" s="23"/>
      <c r="O14" s="23"/>
      <c r="P14" s="23"/>
      <c r="Q14" s="23"/>
      <c r="R14" s="23"/>
      <c r="S14" s="22"/>
      <c r="T14" s="21"/>
      <c r="U14" s="21"/>
      <c r="V14" s="19"/>
      <c r="W14" s="19"/>
      <c r="X14" s="19"/>
      <c r="Y14" s="19"/>
    </row>
    <row r="15" spans="1:25" s="17" customFormat="1" ht="15.75" customHeight="1">
      <c r="A15" s="21">
        <v>8</v>
      </c>
      <c r="B15" s="86" t="s">
        <v>119</v>
      </c>
      <c r="C15" s="86"/>
      <c r="D15" s="86"/>
      <c r="E15" s="86"/>
      <c r="F15" s="86"/>
      <c r="G15" s="86"/>
      <c r="H15" s="21"/>
      <c r="I15" s="18">
        <f t="shared" si="2"/>
        <v>2</v>
      </c>
      <c r="J15" s="22"/>
      <c r="K15" s="23"/>
      <c r="L15" s="23"/>
      <c r="M15" s="23">
        <v>1</v>
      </c>
      <c r="N15" s="23"/>
      <c r="O15" s="23">
        <v>1</v>
      </c>
      <c r="P15" s="23"/>
      <c r="Q15" s="23"/>
      <c r="R15" s="23"/>
      <c r="S15" s="22"/>
      <c r="T15" s="21"/>
      <c r="U15" s="21"/>
      <c r="V15" s="19"/>
      <c r="W15" s="19"/>
      <c r="X15" s="19"/>
      <c r="Y15" s="19"/>
    </row>
    <row r="16" spans="1:25" s="17" customFormat="1" ht="15.75" customHeight="1">
      <c r="A16" s="21">
        <v>9</v>
      </c>
      <c r="B16" s="81" t="s">
        <v>120</v>
      </c>
      <c r="C16" s="81"/>
      <c r="D16" s="81"/>
      <c r="E16" s="81"/>
      <c r="F16" s="81"/>
      <c r="G16" s="81"/>
      <c r="H16" s="21"/>
      <c r="I16" s="18">
        <f t="shared" si="2"/>
        <v>2</v>
      </c>
      <c r="J16" s="22"/>
      <c r="K16" s="23"/>
      <c r="L16" s="23">
        <v>1</v>
      </c>
      <c r="M16" s="23">
        <v>1</v>
      </c>
      <c r="N16" s="23"/>
      <c r="O16" s="23"/>
      <c r="P16" s="23"/>
      <c r="Q16" s="23"/>
      <c r="R16" s="23"/>
      <c r="S16" s="22"/>
      <c r="T16" s="21"/>
      <c r="U16" s="21"/>
      <c r="V16" s="19"/>
      <c r="W16" s="19"/>
      <c r="X16" s="19"/>
      <c r="Y16" s="19"/>
    </row>
    <row r="17" spans="1:25" s="17" customFormat="1" ht="15.75" customHeight="1">
      <c r="A17" s="21">
        <v>10</v>
      </c>
      <c r="B17" s="86" t="s">
        <v>121</v>
      </c>
      <c r="C17" s="86"/>
      <c r="D17" s="86"/>
      <c r="E17" s="86"/>
      <c r="F17" s="86"/>
      <c r="G17" s="86"/>
      <c r="H17" s="21"/>
      <c r="I17" s="18">
        <f t="shared" si="2"/>
        <v>2</v>
      </c>
      <c r="J17" s="22"/>
      <c r="K17" s="23"/>
      <c r="L17" s="23">
        <v>1</v>
      </c>
      <c r="M17" s="23"/>
      <c r="N17" s="23">
        <v>1</v>
      </c>
      <c r="O17" s="23"/>
      <c r="P17" s="23"/>
      <c r="Q17" s="23"/>
      <c r="R17" s="23"/>
      <c r="S17" s="22"/>
      <c r="T17" s="21"/>
      <c r="U17" s="21"/>
      <c r="V17" s="19"/>
      <c r="W17" s="19"/>
      <c r="X17" s="19"/>
      <c r="Y17" s="19"/>
    </row>
    <row r="18" spans="1:25" s="17" customFormat="1" ht="15.75" customHeight="1">
      <c r="A18" s="21">
        <v>11</v>
      </c>
      <c r="B18" s="86" t="s">
        <v>122</v>
      </c>
      <c r="C18" s="86"/>
      <c r="D18" s="86"/>
      <c r="E18" s="86"/>
      <c r="F18" s="86"/>
      <c r="G18" s="86"/>
      <c r="H18" s="21"/>
      <c r="I18" s="18">
        <f t="shared" si="2"/>
        <v>2</v>
      </c>
      <c r="J18" s="22"/>
      <c r="K18" s="23"/>
      <c r="L18" s="23"/>
      <c r="M18" s="23">
        <v>1</v>
      </c>
      <c r="N18" s="23"/>
      <c r="O18" s="23">
        <v>1</v>
      </c>
      <c r="P18" s="23"/>
      <c r="Q18" s="23"/>
      <c r="R18" s="23"/>
      <c r="S18" s="22"/>
      <c r="T18" s="21"/>
      <c r="U18" s="21"/>
      <c r="V18" s="19"/>
      <c r="W18" s="19"/>
      <c r="X18" s="19"/>
      <c r="Y18" s="19"/>
    </row>
    <row r="19" spans="1:25" s="17" customFormat="1" ht="15.75" customHeight="1">
      <c r="A19" s="21">
        <v>12</v>
      </c>
      <c r="B19" s="86" t="s">
        <v>123</v>
      </c>
      <c r="C19" s="86"/>
      <c r="D19" s="86"/>
      <c r="E19" s="86"/>
      <c r="F19" s="86"/>
      <c r="G19" s="86"/>
      <c r="H19" s="21"/>
      <c r="I19" s="18">
        <f t="shared" si="2"/>
        <v>2</v>
      </c>
      <c r="J19" s="22"/>
      <c r="K19" s="23"/>
      <c r="L19" s="23">
        <v>1</v>
      </c>
      <c r="M19" s="23"/>
      <c r="N19" s="23"/>
      <c r="O19" s="23">
        <v>1</v>
      </c>
      <c r="P19" s="23"/>
      <c r="Q19" s="23"/>
      <c r="R19" s="23"/>
      <c r="S19" s="22"/>
      <c r="T19" s="21"/>
      <c r="U19" s="21"/>
      <c r="V19" s="19"/>
      <c r="W19" s="19"/>
      <c r="X19" s="19"/>
      <c r="Y19" s="19"/>
    </row>
    <row r="20" spans="1:25" s="17" customFormat="1" ht="15.75" customHeight="1">
      <c r="A20" s="21">
        <v>13</v>
      </c>
      <c r="B20" s="86" t="s">
        <v>124</v>
      </c>
      <c r="C20" s="86"/>
      <c r="D20" s="86"/>
      <c r="E20" s="86"/>
      <c r="F20" s="86"/>
      <c r="G20" s="86"/>
      <c r="H20" s="21"/>
      <c r="I20" s="18">
        <f t="shared" si="2"/>
        <v>3</v>
      </c>
      <c r="J20" s="22"/>
      <c r="K20" s="23"/>
      <c r="L20" s="23">
        <v>1</v>
      </c>
      <c r="M20" s="23">
        <v>1</v>
      </c>
      <c r="N20" s="23">
        <v>1</v>
      </c>
      <c r="O20" s="23"/>
      <c r="P20" s="23"/>
      <c r="Q20" s="23"/>
      <c r="R20" s="23"/>
      <c r="S20" s="22"/>
      <c r="T20" s="21"/>
      <c r="U20" s="21"/>
      <c r="V20" s="19"/>
      <c r="W20" s="19"/>
      <c r="X20" s="19"/>
      <c r="Y20" s="19"/>
    </row>
    <row r="21" spans="1:25" s="17" customFormat="1" ht="24" customHeight="1">
      <c r="A21" s="82" t="s">
        <v>125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</row>
    <row r="22" spans="1:26" s="25" customFormat="1" ht="111" customHeight="1">
      <c r="A22" s="83" t="s">
        <v>126</v>
      </c>
      <c r="B22" s="84"/>
      <c r="C22" s="84"/>
      <c r="D22" s="84"/>
      <c r="E22" s="85"/>
      <c r="F22" s="83" t="s">
        <v>127</v>
      </c>
      <c r="G22" s="84"/>
      <c r="H22" s="84"/>
      <c r="I22" s="85"/>
      <c r="J22" s="83" t="s">
        <v>128</v>
      </c>
      <c r="K22" s="84"/>
      <c r="L22" s="84"/>
      <c r="M22" s="85"/>
      <c r="N22" s="83" t="s">
        <v>129</v>
      </c>
      <c r="O22" s="84"/>
      <c r="P22" s="84"/>
      <c r="Q22" s="85"/>
      <c r="R22" s="83" t="s">
        <v>130</v>
      </c>
      <c r="S22" s="84"/>
      <c r="T22" s="84"/>
      <c r="U22" s="85"/>
      <c r="V22" s="83" t="s">
        <v>95</v>
      </c>
      <c r="W22" s="84"/>
      <c r="X22" s="84"/>
      <c r="Y22" s="85"/>
      <c r="Z22" s="24"/>
    </row>
    <row r="23" spans="1:25" ht="20.25">
      <c r="A23" s="87" t="s">
        <v>97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</row>
    <row r="24" spans="1:23" ht="13.5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</row>
    <row r="25" spans="1:25" ht="13.5">
      <c r="A25" s="89" t="s">
        <v>98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15"/>
      <c r="Y25" s="15"/>
    </row>
    <row r="26" spans="1:25" s="17" customFormat="1" ht="44.25" customHeight="1">
      <c r="A26" s="14" t="s">
        <v>0</v>
      </c>
      <c r="B26" s="81" t="s">
        <v>99</v>
      </c>
      <c r="C26" s="81"/>
      <c r="D26" s="81"/>
      <c r="E26" s="81"/>
      <c r="F26" s="81"/>
      <c r="G26" s="81"/>
      <c r="H26" s="14" t="s">
        <v>100</v>
      </c>
      <c r="I26" s="14" t="s">
        <v>2</v>
      </c>
      <c r="J26" s="14" t="s">
        <v>3</v>
      </c>
      <c r="K26" s="14" t="s">
        <v>4</v>
      </c>
      <c r="L26" s="14" t="s">
        <v>5</v>
      </c>
      <c r="M26" s="14" t="s">
        <v>101</v>
      </c>
      <c r="N26" s="14" t="s">
        <v>102</v>
      </c>
      <c r="O26" s="14" t="s">
        <v>103</v>
      </c>
      <c r="P26" s="14" t="s">
        <v>9</v>
      </c>
      <c r="Q26" s="14" t="s">
        <v>104</v>
      </c>
      <c r="R26" s="14" t="s">
        <v>11</v>
      </c>
      <c r="S26" s="14" t="s">
        <v>105</v>
      </c>
      <c r="T26" s="14" t="s">
        <v>106</v>
      </c>
      <c r="U26" s="14" t="s">
        <v>14</v>
      </c>
      <c r="V26" s="14" t="s">
        <v>15</v>
      </c>
      <c r="W26" s="14" t="s">
        <v>107</v>
      </c>
      <c r="X26" s="16" t="s">
        <v>108</v>
      </c>
      <c r="Y26" s="16" t="s">
        <v>109</v>
      </c>
    </row>
    <row r="27" spans="1:25" s="17" customFormat="1" ht="15.75" customHeight="1">
      <c r="A27" s="81" t="s">
        <v>131</v>
      </c>
      <c r="B27" s="81"/>
      <c r="C27" s="81"/>
      <c r="D27" s="81"/>
      <c r="E27" s="81"/>
      <c r="F27" s="81"/>
      <c r="G27" s="81"/>
      <c r="H27" s="18"/>
      <c r="I27" s="18">
        <f>SUM(J27:W27)</f>
        <v>90</v>
      </c>
      <c r="J27" s="18">
        <f aca="true" t="shared" si="3" ref="J27:W27">SUM(J28:J40)</f>
        <v>0</v>
      </c>
      <c r="K27" s="18">
        <f t="shared" si="3"/>
        <v>25</v>
      </c>
      <c r="L27" s="18">
        <f t="shared" si="3"/>
        <v>25</v>
      </c>
      <c r="M27" s="18">
        <f t="shared" si="3"/>
        <v>0</v>
      </c>
      <c r="N27" s="18">
        <f t="shared" si="3"/>
        <v>0</v>
      </c>
      <c r="O27" s="18">
        <f t="shared" si="3"/>
        <v>0</v>
      </c>
      <c r="P27" s="18">
        <f t="shared" si="3"/>
        <v>0</v>
      </c>
      <c r="Q27" s="18">
        <f t="shared" si="3"/>
        <v>0</v>
      </c>
      <c r="R27" s="18">
        <f t="shared" si="3"/>
        <v>20</v>
      </c>
      <c r="S27" s="18">
        <f t="shared" si="3"/>
        <v>8</v>
      </c>
      <c r="T27" s="18">
        <f t="shared" si="3"/>
        <v>5</v>
      </c>
      <c r="U27" s="18">
        <f t="shared" si="3"/>
        <v>2</v>
      </c>
      <c r="V27" s="18">
        <f t="shared" si="3"/>
        <v>5</v>
      </c>
      <c r="W27" s="18">
        <f t="shared" si="3"/>
        <v>0</v>
      </c>
      <c r="X27" s="19"/>
      <c r="Y27" s="19"/>
    </row>
    <row r="28" spans="1:25" s="17" customFormat="1" ht="16.5" customHeight="1">
      <c r="A28" s="21">
        <v>1</v>
      </c>
      <c r="B28" s="86" t="s">
        <v>132</v>
      </c>
      <c r="C28" s="86"/>
      <c r="D28" s="86"/>
      <c r="E28" s="86"/>
      <c r="F28" s="86"/>
      <c r="G28" s="86"/>
      <c r="H28" s="20"/>
      <c r="I28" s="18">
        <f aca="true" t="shared" si="4" ref="I28:I40">SUM(J28:W28)</f>
        <v>4</v>
      </c>
      <c r="J28" s="21"/>
      <c r="K28" s="22">
        <v>2</v>
      </c>
      <c r="L28" s="21">
        <v>2</v>
      </c>
      <c r="M28" s="21"/>
      <c r="N28" s="21"/>
      <c r="O28" s="21"/>
      <c r="P28" s="21"/>
      <c r="Q28" s="21"/>
      <c r="R28" s="22"/>
      <c r="S28" s="21"/>
      <c r="T28" s="21"/>
      <c r="U28" s="21"/>
      <c r="V28" s="21"/>
      <c r="W28" s="21"/>
      <c r="X28" s="19"/>
      <c r="Y28" s="19"/>
    </row>
    <row r="29" spans="1:25" s="17" customFormat="1" ht="16.5" customHeight="1">
      <c r="A29" s="21">
        <v>2</v>
      </c>
      <c r="B29" s="86" t="s">
        <v>133</v>
      </c>
      <c r="C29" s="86"/>
      <c r="D29" s="86"/>
      <c r="E29" s="86"/>
      <c r="F29" s="86"/>
      <c r="G29" s="86"/>
      <c r="H29" s="20"/>
      <c r="I29" s="18">
        <f t="shared" si="4"/>
        <v>5</v>
      </c>
      <c r="J29" s="22"/>
      <c r="K29" s="22">
        <v>1</v>
      </c>
      <c r="L29" s="21">
        <v>1</v>
      </c>
      <c r="M29" s="21"/>
      <c r="N29" s="21"/>
      <c r="O29" s="21"/>
      <c r="P29" s="21"/>
      <c r="Q29" s="21"/>
      <c r="R29" s="22">
        <v>1</v>
      </c>
      <c r="S29" s="21"/>
      <c r="T29" s="21">
        <v>1</v>
      </c>
      <c r="U29" s="21">
        <v>1</v>
      </c>
      <c r="V29" s="21"/>
      <c r="W29" s="21"/>
      <c r="X29" s="19"/>
      <c r="Y29" s="19"/>
    </row>
    <row r="30" spans="1:25" s="17" customFormat="1" ht="16.5" customHeight="1">
      <c r="A30" s="21">
        <v>3</v>
      </c>
      <c r="B30" s="86" t="s">
        <v>134</v>
      </c>
      <c r="C30" s="86"/>
      <c r="D30" s="86"/>
      <c r="E30" s="86"/>
      <c r="F30" s="86"/>
      <c r="G30" s="86"/>
      <c r="H30" s="20"/>
      <c r="I30" s="18">
        <f t="shared" si="4"/>
        <v>12</v>
      </c>
      <c r="J30" s="22"/>
      <c r="K30" s="22">
        <v>2</v>
      </c>
      <c r="L30" s="21">
        <v>2</v>
      </c>
      <c r="M30" s="21"/>
      <c r="N30" s="21"/>
      <c r="O30" s="21"/>
      <c r="P30" s="21"/>
      <c r="Q30" s="21"/>
      <c r="R30" s="22">
        <v>3</v>
      </c>
      <c r="S30" s="21">
        <v>2</v>
      </c>
      <c r="T30" s="21">
        <v>1</v>
      </c>
      <c r="U30" s="21">
        <v>1</v>
      </c>
      <c r="V30" s="21">
        <v>1</v>
      </c>
      <c r="W30" s="21"/>
      <c r="X30" s="19"/>
      <c r="Y30" s="19"/>
    </row>
    <row r="31" spans="1:25" s="17" customFormat="1" ht="16.5" customHeight="1">
      <c r="A31" s="21">
        <v>4</v>
      </c>
      <c r="B31" s="86" t="s">
        <v>135</v>
      </c>
      <c r="C31" s="86"/>
      <c r="D31" s="86"/>
      <c r="E31" s="86"/>
      <c r="F31" s="86"/>
      <c r="G31" s="86"/>
      <c r="H31" s="20"/>
      <c r="I31" s="18">
        <f t="shared" si="4"/>
        <v>10</v>
      </c>
      <c r="J31" s="22"/>
      <c r="K31" s="22">
        <v>2</v>
      </c>
      <c r="L31" s="21">
        <v>3</v>
      </c>
      <c r="M31" s="21"/>
      <c r="N31" s="21"/>
      <c r="O31" s="21"/>
      <c r="P31" s="21"/>
      <c r="Q31" s="21"/>
      <c r="R31" s="22">
        <v>3</v>
      </c>
      <c r="S31" s="21">
        <v>1</v>
      </c>
      <c r="T31" s="21"/>
      <c r="U31" s="21"/>
      <c r="V31" s="21">
        <v>1</v>
      </c>
      <c r="W31" s="21"/>
      <c r="X31" s="19"/>
      <c r="Y31" s="19"/>
    </row>
    <row r="32" spans="1:25" s="17" customFormat="1" ht="16.5" customHeight="1">
      <c r="A32" s="21">
        <v>5</v>
      </c>
      <c r="B32" s="86" t="s">
        <v>136</v>
      </c>
      <c r="C32" s="86"/>
      <c r="D32" s="86"/>
      <c r="E32" s="86"/>
      <c r="F32" s="86"/>
      <c r="G32" s="86"/>
      <c r="H32" s="20"/>
      <c r="I32" s="18">
        <f t="shared" si="4"/>
        <v>9</v>
      </c>
      <c r="J32" s="22"/>
      <c r="K32" s="22">
        <v>2</v>
      </c>
      <c r="L32" s="21">
        <v>2</v>
      </c>
      <c r="M32" s="21"/>
      <c r="N32" s="21"/>
      <c r="O32" s="21"/>
      <c r="P32" s="21"/>
      <c r="Q32" s="21"/>
      <c r="R32" s="22">
        <v>2</v>
      </c>
      <c r="S32" s="21">
        <v>1</v>
      </c>
      <c r="T32" s="21">
        <v>1</v>
      </c>
      <c r="U32" s="21"/>
      <c r="V32" s="21">
        <v>1</v>
      </c>
      <c r="W32" s="21"/>
      <c r="X32" s="19"/>
      <c r="Y32" s="19"/>
    </row>
    <row r="33" spans="1:25" s="17" customFormat="1" ht="16.5" customHeight="1">
      <c r="A33" s="21">
        <v>6</v>
      </c>
      <c r="B33" s="86" t="s">
        <v>137</v>
      </c>
      <c r="C33" s="86"/>
      <c r="D33" s="86"/>
      <c r="E33" s="86"/>
      <c r="F33" s="86"/>
      <c r="G33" s="86"/>
      <c r="H33" s="20"/>
      <c r="I33" s="18">
        <f t="shared" si="4"/>
        <v>9</v>
      </c>
      <c r="J33" s="22"/>
      <c r="K33" s="22">
        <v>2</v>
      </c>
      <c r="L33" s="21">
        <v>2</v>
      </c>
      <c r="M33" s="21"/>
      <c r="N33" s="21"/>
      <c r="O33" s="21"/>
      <c r="P33" s="21"/>
      <c r="Q33" s="21"/>
      <c r="R33" s="22">
        <v>3</v>
      </c>
      <c r="S33" s="21">
        <v>1</v>
      </c>
      <c r="T33" s="21"/>
      <c r="U33" s="21"/>
      <c r="V33" s="21">
        <v>1</v>
      </c>
      <c r="W33" s="21"/>
      <c r="X33" s="19"/>
      <c r="Y33" s="19"/>
    </row>
    <row r="34" spans="1:25" s="17" customFormat="1" ht="16.5" customHeight="1">
      <c r="A34" s="21">
        <v>7</v>
      </c>
      <c r="B34" s="86" t="s">
        <v>138</v>
      </c>
      <c r="C34" s="86"/>
      <c r="D34" s="86"/>
      <c r="E34" s="86"/>
      <c r="F34" s="86"/>
      <c r="G34" s="86"/>
      <c r="H34" s="20"/>
      <c r="I34" s="18">
        <f t="shared" si="4"/>
        <v>11</v>
      </c>
      <c r="J34" s="22"/>
      <c r="K34" s="22">
        <v>3</v>
      </c>
      <c r="L34" s="21">
        <v>3</v>
      </c>
      <c r="M34" s="21"/>
      <c r="N34" s="21"/>
      <c r="O34" s="21"/>
      <c r="P34" s="21"/>
      <c r="Q34" s="21"/>
      <c r="R34" s="22">
        <v>2</v>
      </c>
      <c r="S34" s="21">
        <v>1</v>
      </c>
      <c r="T34" s="21">
        <v>1</v>
      </c>
      <c r="U34" s="21"/>
      <c r="V34" s="21">
        <v>1</v>
      </c>
      <c r="W34" s="21"/>
      <c r="X34" s="19"/>
      <c r="Y34" s="19"/>
    </row>
    <row r="35" spans="1:25" s="17" customFormat="1" ht="16.5" customHeight="1">
      <c r="A35" s="21">
        <v>8</v>
      </c>
      <c r="B35" s="86" t="s">
        <v>139</v>
      </c>
      <c r="C35" s="86"/>
      <c r="D35" s="86"/>
      <c r="E35" s="86"/>
      <c r="F35" s="86"/>
      <c r="G35" s="86"/>
      <c r="H35" s="20"/>
      <c r="I35" s="18">
        <f t="shared" si="4"/>
        <v>5</v>
      </c>
      <c r="J35" s="22"/>
      <c r="K35" s="22">
        <v>2</v>
      </c>
      <c r="L35" s="21">
        <v>2</v>
      </c>
      <c r="M35" s="21"/>
      <c r="N35" s="21"/>
      <c r="O35" s="21"/>
      <c r="P35" s="21"/>
      <c r="Q35" s="21"/>
      <c r="R35" s="22">
        <v>1</v>
      </c>
      <c r="S35" s="21"/>
      <c r="T35" s="21"/>
      <c r="U35" s="21"/>
      <c r="V35" s="21"/>
      <c r="W35" s="21"/>
      <c r="X35" s="19"/>
      <c r="Y35" s="19"/>
    </row>
    <row r="36" spans="1:25" s="17" customFormat="1" ht="16.5" customHeight="1">
      <c r="A36" s="21">
        <v>9</v>
      </c>
      <c r="B36" s="81" t="s">
        <v>140</v>
      </c>
      <c r="C36" s="81"/>
      <c r="D36" s="81"/>
      <c r="E36" s="81"/>
      <c r="F36" s="81"/>
      <c r="G36" s="81"/>
      <c r="H36" s="26"/>
      <c r="I36" s="18">
        <f t="shared" si="4"/>
        <v>2</v>
      </c>
      <c r="J36" s="22"/>
      <c r="K36" s="22">
        <v>1</v>
      </c>
      <c r="L36" s="21">
        <v>1</v>
      </c>
      <c r="M36" s="21"/>
      <c r="N36" s="21"/>
      <c r="O36" s="21"/>
      <c r="P36" s="21"/>
      <c r="Q36" s="21"/>
      <c r="R36" s="22"/>
      <c r="S36" s="21"/>
      <c r="T36" s="21"/>
      <c r="U36" s="21"/>
      <c r="V36" s="21"/>
      <c r="W36" s="21"/>
      <c r="X36" s="19"/>
      <c r="Y36" s="19"/>
    </row>
    <row r="37" spans="1:25" s="17" customFormat="1" ht="16.5" customHeight="1">
      <c r="A37" s="21">
        <v>10</v>
      </c>
      <c r="B37" s="86" t="s">
        <v>141</v>
      </c>
      <c r="C37" s="86"/>
      <c r="D37" s="86"/>
      <c r="E37" s="86"/>
      <c r="F37" s="86"/>
      <c r="G37" s="86"/>
      <c r="H37" s="20"/>
      <c r="I37" s="18">
        <f t="shared" si="4"/>
        <v>6</v>
      </c>
      <c r="J37" s="22"/>
      <c r="K37" s="22">
        <v>2</v>
      </c>
      <c r="L37" s="21">
        <v>2</v>
      </c>
      <c r="M37" s="21"/>
      <c r="N37" s="21"/>
      <c r="O37" s="21"/>
      <c r="P37" s="21"/>
      <c r="Q37" s="21"/>
      <c r="R37" s="22">
        <v>2</v>
      </c>
      <c r="S37" s="21"/>
      <c r="T37" s="21"/>
      <c r="U37" s="21"/>
      <c r="V37" s="21"/>
      <c r="W37" s="21"/>
      <c r="X37" s="19"/>
      <c r="Y37" s="19"/>
    </row>
    <row r="38" spans="1:25" s="17" customFormat="1" ht="16.5" customHeight="1">
      <c r="A38" s="21">
        <v>11</v>
      </c>
      <c r="B38" s="86" t="s">
        <v>142</v>
      </c>
      <c r="C38" s="86"/>
      <c r="D38" s="86"/>
      <c r="E38" s="86"/>
      <c r="F38" s="86"/>
      <c r="G38" s="86"/>
      <c r="H38" s="20"/>
      <c r="I38" s="18">
        <f t="shared" si="4"/>
        <v>2</v>
      </c>
      <c r="J38" s="22"/>
      <c r="K38" s="22">
        <v>1</v>
      </c>
      <c r="L38" s="21">
        <v>1</v>
      </c>
      <c r="M38" s="21"/>
      <c r="N38" s="21"/>
      <c r="O38" s="21"/>
      <c r="P38" s="21"/>
      <c r="Q38" s="21"/>
      <c r="R38" s="22"/>
      <c r="S38" s="21"/>
      <c r="T38" s="21"/>
      <c r="U38" s="21"/>
      <c r="V38" s="21"/>
      <c r="W38" s="21"/>
      <c r="X38" s="19"/>
      <c r="Y38" s="19"/>
    </row>
    <row r="39" spans="1:25" s="17" customFormat="1" ht="16.5" customHeight="1">
      <c r="A39" s="21">
        <v>12</v>
      </c>
      <c r="B39" s="86" t="s">
        <v>143</v>
      </c>
      <c r="C39" s="86"/>
      <c r="D39" s="86"/>
      <c r="E39" s="86"/>
      <c r="F39" s="86"/>
      <c r="G39" s="86"/>
      <c r="H39" s="20"/>
      <c r="I39" s="18">
        <f t="shared" si="4"/>
        <v>8</v>
      </c>
      <c r="J39" s="22"/>
      <c r="K39" s="22">
        <v>2</v>
      </c>
      <c r="L39" s="21">
        <v>2</v>
      </c>
      <c r="M39" s="21"/>
      <c r="N39" s="21"/>
      <c r="O39" s="21"/>
      <c r="P39" s="21"/>
      <c r="Q39" s="21"/>
      <c r="R39" s="22">
        <v>2</v>
      </c>
      <c r="S39" s="21">
        <v>1</v>
      </c>
      <c r="T39" s="21">
        <v>1</v>
      </c>
      <c r="U39" s="21"/>
      <c r="V39" s="21"/>
      <c r="W39" s="21"/>
      <c r="X39" s="19"/>
      <c r="Y39" s="19"/>
    </row>
    <row r="40" spans="1:25" s="17" customFormat="1" ht="16.5" customHeight="1">
      <c r="A40" s="21">
        <v>13</v>
      </c>
      <c r="B40" s="86" t="s">
        <v>144</v>
      </c>
      <c r="C40" s="86"/>
      <c r="D40" s="86"/>
      <c r="E40" s="86"/>
      <c r="F40" s="86"/>
      <c r="G40" s="86"/>
      <c r="H40" s="20"/>
      <c r="I40" s="18">
        <f t="shared" si="4"/>
        <v>7</v>
      </c>
      <c r="J40" s="22"/>
      <c r="K40" s="22">
        <v>3</v>
      </c>
      <c r="L40" s="21">
        <v>2</v>
      </c>
      <c r="M40" s="21"/>
      <c r="N40" s="21"/>
      <c r="O40" s="21"/>
      <c r="P40" s="21"/>
      <c r="Q40" s="21"/>
      <c r="R40" s="22">
        <v>1</v>
      </c>
      <c r="S40" s="21">
        <v>1</v>
      </c>
      <c r="T40" s="21"/>
      <c r="U40" s="21"/>
      <c r="V40" s="21"/>
      <c r="W40" s="21"/>
      <c r="X40" s="19"/>
      <c r="Y40" s="19"/>
    </row>
    <row r="41" spans="1:25" s="17" customFormat="1" ht="24" customHeight="1">
      <c r="A41" s="82" t="s">
        <v>125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</row>
    <row r="42" spans="1:26" s="25" customFormat="1" ht="111" customHeight="1">
      <c r="A42" s="83" t="s">
        <v>126</v>
      </c>
      <c r="B42" s="84"/>
      <c r="C42" s="84"/>
      <c r="D42" s="84"/>
      <c r="E42" s="85"/>
      <c r="F42" s="83" t="s">
        <v>127</v>
      </c>
      <c r="G42" s="84"/>
      <c r="H42" s="84"/>
      <c r="I42" s="85"/>
      <c r="J42" s="83" t="s">
        <v>128</v>
      </c>
      <c r="K42" s="84"/>
      <c r="L42" s="84"/>
      <c r="M42" s="85"/>
      <c r="N42" s="83" t="s">
        <v>129</v>
      </c>
      <c r="O42" s="84"/>
      <c r="P42" s="84"/>
      <c r="Q42" s="85"/>
      <c r="R42" s="83" t="s">
        <v>130</v>
      </c>
      <c r="S42" s="84"/>
      <c r="T42" s="84"/>
      <c r="U42" s="85"/>
      <c r="V42" s="83" t="s">
        <v>95</v>
      </c>
      <c r="W42" s="84"/>
      <c r="X42" s="84"/>
      <c r="Y42" s="85"/>
      <c r="Z42" s="24"/>
    </row>
  </sheetData>
  <sheetProtection/>
  <mergeCells count="52">
    <mergeCell ref="A1:W1"/>
    <mergeCell ref="A2:Y2"/>
    <mergeCell ref="A3:W3"/>
    <mergeCell ref="A4:W4"/>
    <mergeCell ref="B5:G5"/>
    <mergeCell ref="A6:G6"/>
    <mergeCell ref="A7:G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A21:Y21"/>
    <mergeCell ref="A22:E22"/>
    <mergeCell ref="F22:I22"/>
    <mergeCell ref="J22:M22"/>
    <mergeCell ref="N22:Q22"/>
    <mergeCell ref="R22:U22"/>
    <mergeCell ref="V22:Y22"/>
    <mergeCell ref="A23:Y23"/>
    <mergeCell ref="A24:W24"/>
    <mergeCell ref="A25:W25"/>
    <mergeCell ref="B26:G26"/>
    <mergeCell ref="A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A41:Y41"/>
    <mergeCell ref="A42:E42"/>
    <mergeCell ref="F42:I42"/>
    <mergeCell ref="J42:M42"/>
    <mergeCell ref="N42:Q42"/>
    <mergeCell ref="R42:U42"/>
    <mergeCell ref="V42:Y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E22" sqref="E22"/>
    </sheetView>
  </sheetViews>
  <sheetFormatPr defaultColWidth="9.00390625" defaultRowHeight="13.5"/>
  <cols>
    <col min="1" max="1" width="4.375" style="0" customWidth="1"/>
    <col min="2" max="2" width="15.625" style="0" customWidth="1"/>
    <col min="4" max="4" width="6.25390625" style="0" customWidth="1"/>
    <col min="5" max="5" width="9.625" style="0" customWidth="1"/>
    <col min="6" max="6" width="5.75390625" style="0" customWidth="1"/>
    <col min="7" max="7" width="5.125" style="0" customWidth="1"/>
    <col min="8" max="8" width="5.625" style="38" customWidth="1"/>
    <col min="9" max="9" width="5.50390625" style="0" customWidth="1"/>
    <col min="10" max="10" width="6.125" style="0" customWidth="1"/>
    <col min="11" max="11" width="5.625" style="0" customWidth="1"/>
    <col min="12" max="12" width="6.125" style="0" customWidth="1"/>
    <col min="13" max="13" width="5.375" style="38" customWidth="1"/>
    <col min="14" max="14" width="6.00390625" style="0" customWidth="1"/>
    <col min="15" max="15" width="5.125" style="38" customWidth="1"/>
    <col min="16" max="17" width="5.125" style="0" customWidth="1"/>
    <col min="18" max="18" width="6.875" style="0" customWidth="1"/>
    <col min="19" max="19" width="6.75390625" style="0" customWidth="1"/>
    <col min="20" max="20" width="6.875" style="0" customWidth="1"/>
  </cols>
  <sheetData>
    <row r="1" spans="1:20" ht="35.25" customHeight="1">
      <c r="A1" s="101" t="s">
        <v>29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1:20" ht="18.75" customHeight="1">
      <c r="A2" s="102" t="s">
        <v>145</v>
      </c>
      <c r="B2" s="102"/>
      <c r="C2" s="102"/>
      <c r="D2" s="102"/>
      <c r="E2" s="102"/>
      <c r="F2" s="4"/>
      <c r="G2" s="4"/>
      <c r="H2" s="27"/>
      <c r="I2" s="4"/>
      <c r="J2" s="4"/>
      <c r="K2" s="4"/>
      <c r="L2" s="4"/>
      <c r="M2" s="103" t="s">
        <v>270</v>
      </c>
      <c r="N2" s="104"/>
      <c r="O2" s="104"/>
      <c r="P2" s="104"/>
      <c r="Q2" s="104"/>
      <c r="R2" s="104"/>
      <c r="S2" s="104"/>
      <c r="T2" s="104"/>
    </row>
    <row r="3" spans="1:20" ht="39" customHeight="1">
      <c r="A3" s="3" t="s">
        <v>0</v>
      </c>
      <c r="B3" s="3" t="s">
        <v>1</v>
      </c>
      <c r="C3" s="3" t="s">
        <v>30</v>
      </c>
      <c r="D3" s="3" t="s">
        <v>2</v>
      </c>
      <c r="E3" s="3" t="s">
        <v>3</v>
      </c>
      <c r="F3" s="3" t="s">
        <v>4</v>
      </c>
      <c r="G3" s="3" t="s">
        <v>5</v>
      </c>
      <c r="H3" s="28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28" t="s">
        <v>11</v>
      </c>
      <c r="N3" s="3" t="s">
        <v>12</v>
      </c>
      <c r="O3" s="28" t="s">
        <v>13</v>
      </c>
      <c r="P3" s="3" t="s">
        <v>14</v>
      </c>
      <c r="Q3" s="3" t="s">
        <v>15</v>
      </c>
      <c r="R3" s="29" t="s">
        <v>24</v>
      </c>
      <c r="S3" s="29" t="s">
        <v>26</v>
      </c>
      <c r="T3" s="29" t="s">
        <v>27</v>
      </c>
    </row>
    <row r="4" spans="1:20" ht="23.25" customHeight="1">
      <c r="A4" s="105" t="s">
        <v>16</v>
      </c>
      <c r="B4" s="106"/>
      <c r="C4" s="31"/>
      <c r="D4" s="32">
        <f aca="true" t="shared" si="0" ref="D4:T4">D5+D34</f>
        <v>80</v>
      </c>
      <c r="E4" s="32">
        <f t="shared" si="0"/>
        <v>0</v>
      </c>
      <c r="F4" s="32">
        <f t="shared" si="0"/>
        <v>26</v>
      </c>
      <c r="G4" s="32">
        <f t="shared" si="0"/>
        <v>30</v>
      </c>
      <c r="H4" s="32">
        <f t="shared" si="0"/>
        <v>0</v>
      </c>
      <c r="I4" s="32">
        <f t="shared" si="0"/>
        <v>0</v>
      </c>
      <c r="J4" s="32">
        <f t="shared" si="0"/>
        <v>0</v>
      </c>
      <c r="K4" s="32">
        <f t="shared" si="0"/>
        <v>0</v>
      </c>
      <c r="L4" s="32">
        <f t="shared" si="0"/>
        <v>0</v>
      </c>
      <c r="M4" s="32">
        <f t="shared" si="0"/>
        <v>9</v>
      </c>
      <c r="N4" s="32">
        <f t="shared" si="0"/>
        <v>0</v>
      </c>
      <c r="O4" s="32">
        <f t="shared" si="0"/>
        <v>5</v>
      </c>
      <c r="P4" s="32">
        <f t="shared" si="0"/>
        <v>5</v>
      </c>
      <c r="Q4" s="32">
        <f t="shared" si="0"/>
        <v>5</v>
      </c>
      <c r="R4" s="32">
        <f t="shared" si="0"/>
        <v>0</v>
      </c>
      <c r="S4" s="32">
        <f t="shared" si="0"/>
        <v>0</v>
      </c>
      <c r="T4" s="32">
        <f t="shared" si="0"/>
        <v>0</v>
      </c>
    </row>
    <row r="5" spans="1:20" s="33" customFormat="1" ht="18" customHeight="1">
      <c r="A5" s="30">
        <v>1</v>
      </c>
      <c r="B5" s="30" t="s">
        <v>17</v>
      </c>
      <c r="C5" s="32"/>
      <c r="D5" s="32">
        <f aca="true" t="shared" si="1" ref="D5:T5">D6+D16</f>
        <v>74</v>
      </c>
      <c r="E5" s="32">
        <f t="shared" si="1"/>
        <v>0</v>
      </c>
      <c r="F5" s="32">
        <f t="shared" si="1"/>
        <v>25</v>
      </c>
      <c r="G5" s="32">
        <f t="shared" si="1"/>
        <v>28</v>
      </c>
      <c r="H5" s="32">
        <f t="shared" si="1"/>
        <v>0</v>
      </c>
      <c r="I5" s="32">
        <f t="shared" si="1"/>
        <v>0</v>
      </c>
      <c r="J5" s="32">
        <f t="shared" si="1"/>
        <v>0</v>
      </c>
      <c r="K5" s="32">
        <f t="shared" si="1"/>
        <v>0</v>
      </c>
      <c r="L5" s="32">
        <f t="shared" si="1"/>
        <v>0</v>
      </c>
      <c r="M5" s="32">
        <f t="shared" si="1"/>
        <v>9</v>
      </c>
      <c r="N5" s="32">
        <f t="shared" si="1"/>
        <v>0</v>
      </c>
      <c r="O5" s="32">
        <f t="shared" si="1"/>
        <v>3</v>
      </c>
      <c r="P5" s="32">
        <f t="shared" si="1"/>
        <v>4</v>
      </c>
      <c r="Q5" s="32">
        <f t="shared" si="1"/>
        <v>5</v>
      </c>
      <c r="R5" s="32">
        <f t="shared" si="1"/>
        <v>0</v>
      </c>
      <c r="S5" s="32">
        <f t="shared" si="1"/>
        <v>0</v>
      </c>
      <c r="T5" s="32">
        <f t="shared" si="1"/>
        <v>0</v>
      </c>
    </row>
    <row r="6" spans="1:20" s="33" customFormat="1" ht="18" customHeight="1">
      <c r="A6" s="32"/>
      <c r="B6" s="34" t="s">
        <v>146</v>
      </c>
      <c r="C6" s="32"/>
      <c r="D6" s="32">
        <f>SUM(F6:T6)</f>
        <v>25</v>
      </c>
      <c r="E6" s="32">
        <f aca="true" t="shared" si="2" ref="E6:T6">SUM(E7:E15)</f>
        <v>0</v>
      </c>
      <c r="F6" s="32">
        <f t="shared" si="2"/>
        <v>5</v>
      </c>
      <c r="G6" s="32">
        <f t="shared" si="2"/>
        <v>7</v>
      </c>
      <c r="H6" s="32">
        <f t="shared" si="2"/>
        <v>0</v>
      </c>
      <c r="I6" s="32">
        <f t="shared" si="2"/>
        <v>0</v>
      </c>
      <c r="J6" s="32">
        <f t="shared" si="2"/>
        <v>0</v>
      </c>
      <c r="K6" s="32">
        <f t="shared" si="2"/>
        <v>0</v>
      </c>
      <c r="L6" s="32">
        <f t="shared" si="2"/>
        <v>0</v>
      </c>
      <c r="M6" s="35">
        <f t="shared" si="2"/>
        <v>2</v>
      </c>
      <c r="N6" s="32">
        <f t="shared" si="2"/>
        <v>0</v>
      </c>
      <c r="O6" s="35">
        <f t="shared" si="2"/>
        <v>3</v>
      </c>
      <c r="P6" s="32">
        <f t="shared" si="2"/>
        <v>4</v>
      </c>
      <c r="Q6" s="32">
        <f t="shared" si="2"/>
        <v>4</v>
      </c>
      <c r="R6" s="32">
        <f t="shared" si="2"/>
        <v>0</v>
      </c>
      <c r="S6" s="32">
        <f t="shared" si="2"/>
        <v>0</v>
      </c>
      <c r="T6" s="32">
        <f t="shared" si="2"/>
        <v>0</v>
      </c>
    </row>
    <row r="7" spans="1:20" ht="18" customHeight="1">
      <c r="A7" s="31"/>
      <c r="B7" s="18" t="s">
        <v>147</v>
      </c>
      <c r="C7" s="31"/>
      <c r="D7" s="31">
        <f>SUM(F7:T7)</f>
        <v>5</v>
      </c>
      <c r="E7" s="31"/>
      <c r="F7" s="31">
        <v>1</v>
      </c>
      <c r="G7" s="31">
        <v>1</v>
      </c>
      <c r="H7" s="36"/>
      <c r="I7" s="31"/>
      <c r="J7" s="31"/>
      <c r="K7" s="31"/>
      <c r="L7" s="31"/>
      <c r="M7" s="36">
        <v>1</v>
      </c>
      <c r="N7" s="31"/>
      <c r="O7" s="36"/>
      <c r="P7" s="31">
        <v>1</v>
      </c>
      <c r="Q7" s="31">
        <v>1</v>
      </c>
      <c r="R7" s="31"/>
      <c r="S7" s="31"/>
      <c r="T7" s="31"/>
    </row>
    <row r="8" spans="1:20" ht="18" customHeight="1">
      <c r="A8" s="31"/>
      <c r="B8" s="18" t="s">
        <v>148</v>
      </c>
      <c r="C8" s="31"/>
      <c r="D8" s="31">
        <f aca="true" t="shared" si="3" ref="D8:D15">SUM(F8:T8)</f>
        <v>4</v>
      </c>
      <c r="E8" s="31"/>
      <c r="F8" s="31">
        <v>1</v>
      </c>
      <c r="G8" s="31">
        <v>1</v>
      </c>
      <c r="H8" s="36"/>
      <c r="I8" s="31"/>
      <c r="J8" s="31"/>
      <c r="K8" s="31"/>
      <c r="L8" s="31"/>
      <c r="M8" s="36"/>
      <c r="N8" s="31"/>
      <c r="O8" s="36">
        <v>1</v>
      </c>
      <c r="P8" s="31"/>
      <c r="Q8" s="31">
        <v>1</v>
      </c>
      <c r="R8" s="31"/>
      <c r="S8" s="31"/>
      <c r="T8" s="31"/>
    </row>
    <row r="9" spans="1:20" ht="18" customHeight="1">
      <c r="A9" s="31"/>
      <c r="B9" s="18" t="s">
        <v>149</v>
      </c>
      <c r="C9" s="31"/>
      <c r="D9" s="31">
        <f t="shared" si="3"/>
        <v>2</v>
      </c>
      <c r="E9" s="31"/>
      <c r="F9" s="31"/>
      <c r="G9" s="31">
        <v>1</v>
      </c>
      <c r="H9" s="36"/>
      <c r="I9" s="31"/>
      <c r="J9" s="31"/>
      <c r="K9" s="31"/>
      <c r="L9" s="31"/>
      <c r="M9" s="36"/>
      <c r="N9" s="31"/>
      <c r="O9" s="36"/>
      <c r="P9" s="31"/>
      <c r="Q9" s="31">
        <v>1</v>
      </c>
      <c r="R9" s="31"/>
      <c r="S9" s="31"/>
      <c r="T9" s="31"/>
    </row>
    <row r="10" spans="1:20" ht="18" customHeight="1">
      <c r="A10" s="31"/>
      <c r="B10" s="18" t="s">
        <v>150</v>
      </c>
      <c r="C10" s="31"/>
      <c r="D10" s="31">
        <f t="shared" si="3"/>
        <v>5</v>
      </c>
      <c r="E10" s="31"/>
      <c r="F10" s="31">
        <v>2</v>
      </c>
      <c r="G10" s="31">
        <v>2</v>
      </c>
      <c r="H10" s="36"/>
      <c r="I10" s="31"/>
      <c r="J10" s="31"/>
      <c r="K10" s="31"/>
      <c r="L10" s="31"/>
      <c r="M10" s="36"/>
      <c r="N10" s="31"/>
      <c r="O10" s="36"/>
      <c r="P10" s="31">
        <v>1</v>
      </c>
      <c r="Q10" s="31"/>
      <c r="R10" s="31"/>
      <c r="S10" s="31"/>
      <c r="T10" s="31"/>
    </row>
    <row r="11" spans="1:20" ht="18" customHeight="1">
      <c r="A11" s="31"/>
      <c r="B11" s="18" t="s">
        <v>151</v>
      </c>
      <c r="C11" s="31"/>
      <c r="D11" s="31">
        <f t="shared" si="3"/>
        <v>2</v>
      </c>
      <c r="E11" s="31"/>
      <c r="F11" s="31"/>
      <c r="G11" s="31">
        <v>1</v>
      </c>
      <c r="H11" s="36"/>
      <c r="I11" s="31"/>
      <c r="J11" s="31"/>
      <c r="K11" s="31"/>
      <c r="L11" s="31"/>
      <c r="M11" s="36"/>
      <c r="N11" s="31"/>
      <c r="O11" s="36">
        <v>1</v>
      </c>
      <c r="P11" s="31"/>
      <c r="Q11" s="31"/>
      <c r="R11" s="31"/>
      <c r="S11" s="31"/>
      <c r="T11" s="31"/>
    </row>
    <row r="12" spans="1:20" ht="18" customHeight="1">
      <c r="A12" s="31"/>
      <c r="B12" s="18" t="s">
        <v>152</v>
      </c>
      <c r="C12" s="31"/>
      <c r="D12" s="31">
        <f t="shared" si="3"/>
        <v>2</v>
      </c>
      <c r="E12" s="31"/>
      <c r="F12" s="31">
        <v>1</v>
      </c>
      <c r="G12" s="31">
        <v>1</v>
      </c>
      <c r="H12" s="36"/>
      <c r="I12" s="31"/>
      <c r="J12" s="31"/>
      <c r="K12" s="31"/>
      <c r="L12" s="31"/>
      <c r="M12" s="36"/>
      <c r="N12" s="31"/>
      <c r="O12" s="36"/>
      <c r="P12" s="31"/>
      <c r="Q12" s="31"/>
      <c r="R12" s="31"/>
      <c r="S12" s="31"/>
      <c r="T12" s="31"/>
    </row>
    <row r="13" spans="1:20" ht="18" customHeight="1">
      <c r="A13" s="31"/>
      <c r="B13" s="18" t="s">
        <v>153</v>
      </c>
      <c r="C13" s="31"/>
      <c r="D13" s="31">
        <f t="shared" si="3"/>
        <v>3</v>
      </c>
      <c r="E13" s="31"/>
      <c r="F13" s="31"/>
      <c r="G13" s="31"/>
      <c r="H13" s="36"/>
      <c r="I13" s="31"/>
      <c r="J13" s="31"/>
      <c r="K13" s="31"/>
      <c r="L13" s="31"/>
      <c r="M13" s="36"/>
      <c r="N13" s="31"/>
      <c r="O13" s="36">
        <v>1</v>
      </c>
      <c r="P13" s="31">
        <v>1</v>
      </c>
      <c r="Q13" s="31">
        <v>1</v>
      </c>
      <c r="R13" s="31"/>
      <c r="S13" s="31"/>
      <c r="T13" s="31"/>
    </row>
    <row r="14" spans="1:20" ht="18" customHeight="1">
      <c r="A14" s="31"/>
      <c r="B14" s="18" t="s">
        <v>154</v>
      </c>
      <c r="C14" s="31"/>
      <c r="D14" s="31">
        <f t="shared" si="3"/>
        <v>1</v>
      </c>
      <c r="E14" s="31"/>
      <c r="F14" s="31"/>
      <c r="G14" s="31"/>
      <c r="H14" s="36"/>
      <c r="I14" s="31"/>
      <c r="J14" s="31"/>
      <c r="K14" s="31"/>
      <c r="L14" s="31"/>
      <c r="M14" s="36"/>
      <c r="N14" s="31"/>
      <c r="O14" s="36"/>
      <c r="P14" s="31">
        <v>1</v>
      </c>
      <c r="Q14" s="31"/>
      <c r="R14" s="31"/>
      <c r="S14" s="31"/>
      <c r="T14" s="31"/>
    </row>
    <row r="15" spans="1:20" ht="18" customHeight="1">
      <c r="A15" s="31"/>
      <c r="B15" s="18" t="s">
        <v>155</v>
      </c>
      <c r="C15" s="31"/>
      <c r="D15" s="31">
        <f t="shared" si="3"/>
        <v>1</v>
      </c>
      <c r="E15" s="31"/>
      <c r="F15" s="31"/>
      <c r="G15" s="31"/>
      <c r="H15" s="36"/>
      <c r="I15" s="31"/>
      <c r="J15" s="31"/>
      <c r="K15" s="31"/>
      <c r="L15" s="31"/>
      <c r="M15" s="36">
        <v>1</v>
      </c>
      <c r="N15" s="31"/>
      <c r="O15" s="36"/>
      <c r="P15" s="31"/>
      <c r="Q15" s="31"/>
      <c r="R15" s="31"/>
      <c r="S15" s="31"/>
      <c r="T15" s="31"/>
    </row>
    <row r="16" spans="1:20" ht="18" customHeight="1">
      <c r="A16" s="31"/>
      <c r="B16" s="37" t="s">
        <v>156</v>
      </c>
      <c r="C16" s="31"/>
      <c r="D16" s="32">
        <f>SUM(F16:T16)</f>
        <v>49</v>
      </c>
      <c r="E16" s="32">
        <f aca="true" t="shared" si="4" ref="E16:T16">SUM(E17:E33)</f>
        <v>0</v>
      </c>
      <c r="F16" s="32">
        <f t="shared" si="4"/>
        <v>20</v>
      </c>
      <c r="G16" s="32">
        <f t="shared" si="4"/>
        <v>21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7</v>
      </c>
      <c r="N16" s="32">
        <f t="shared" si="4"/>
        <v>0</v>
      </c>
      <c r="O16" s="32">
        <f t="shared" si="4"/>
        <v>0</v>
      </c>
      <c r="P16" s="32">
        <f t="shared" si="4"/>
        <v>0</v>
      </c>
      <c r="Q16" s="32">
        <f t="shared" si="4"/>
        <v>1</v>
      </c>
      <c r="R16" s="32">
        <f t="shared" si="4"/>
        <v>0</v>
      </c>
      <c r="S16" s="32">
        <f t="shared" si="4"/>
        <v>0</v>
      </c>
      <c r="T16" s="32">
        <f t="shared" si="4"/>
        <v>0</v>
      </c>
    </row>
    <row r="17" spans="1:20" ht="18" customHeight="1">
      <c r="A17" s="31"/>
      <c r="B17" s="14" t="s">
        <v>157</v>
      </c>
      <c r="C17" s="31"/>
      <c r="D17" s="32">
        <f aca="true" t="shared" si="5" ref="D17:D33">SUM(F17:T17)</f>
        <v>4</v>
      </c>
      <c r="E17" s="31"/>
      <c r="F17" s="31">
        <v>1</v>
      </c>
      <c r="G17" s="31">
        <v>1</v>
      </c>
      <c r="H17" s="36"/>
      <c r="I17" s="31"/>
      <c r="J17" s="31"/>
      <c r="K17" s="31"/>
      <c r="L17" s="31"/>
      <c r="M17" s="36">
        <v>1</v>
      </c>
      <c r="N17" s="31"/>
      <c r="O17" s="36"/>
      <c r="P17" s="31"/>
      <c r="Q17" s="31">
        <v>1</v>
      </c>
      <c r="R17" s="31"/>
      <c r="S17" s="31"/>
      <c r="T17" s="31"/>
    </row>
    <row r="18" spans="1:20" ht="18" customHeight="1">
      <c r="A18" s="31"/>
      <c r="B18" s="18" t="s">
        <v>158</v>
      </c>
      <c r="C18" s="31"/>
      <c r="D18" s="32">
        <f t="shared" si="5"/>
        <v>2</v>
      </c>
      <c r="E18" s="31"/>
      <c r="F18" s="31"/>
      <c r="G18" s="31">
        <v>1</v>
      </c>
      <c r="H18" s="36"/>
      <c r="I18" s="31"/>
      <c r="J18" s="31"/>
      <c r="K18" s="31"/>
      <c r="L18" s="31"/>
      <c r="M18" s="36">
        <v>1</v>
      </c>
      <c r="N18" s="31"/>
      <c r="O18" s="36"/>
      <c r="P18" s="31"/>
      <c r="Q18" s="31"/>
      <c r="R18" s="31"/>
      <c r="S18" s="31"/>
      <c r="T18" s="31"/>
    </row>
    <row r="19" spans="1:20" ht="18" customHeight="1">
      <c r="A19" s="31"/>
      <c r="B19" s="18" t="s">
        <v>159</v>
      </c>
      <c r="C19" s="31"/>
      <c r="D19" s="32">
        <f t="shared" si="5"/>
        <v>2</v>
      </c>
      <c r="E19" s="31"/>
      <c r="F19" s="31">
        <v>1</v>
      </c>
      <c r="G19" s="31">
        <v>1</v>
      </c>
      <c r="H19" s="36"/>
      <c r="I19" s="31"/>
      <c r="J19" s="31"/>
      <c r="K19" s="31"/>
      <c r="L19" s="31"/>
      <c r="M19" s="36"/>
      <c r="N19" s="31"/>
      <c r="O19" s="36"/>
      <c r="P19" s="31"/>
      <c r="Q19" s="31"/>
      <c r="R19" s="31"/>
      <c r="S19" s="31"/>
      <c r="T19" s="31"/>
    </row>
    <row r="20" spans="1:20" ht="18" customHeight="1">
      <c r="A20" s="31"/>
      <c r="B20" s="18" t="s">
        <v>160</v>
      </c>
      <c r="C20" s="31"/>
      <c r="D20" s="32">
        <f t="shared" si="5"/>
        <v>3</v>
      </c>
      <c r="E20" s="31"/>
      <c r="F20" s="31">
        <v>1</v>
      </c>
      <c r="G20" s="31">
        <v>1</v>
      </c>
      <c r="H20" s="36"/>
      <c r="I20" s="31"/>
      <c r="J20" s="31"/>
      <c r="K20" s="31"/>
      <c r="L20" s="31"/>
      <c r="M20" s="36">
        <v>1</v>
      </c>
      <c r="N20" s="31"/>
      <c r="O20" s="36"/>
      <c r="P20" s="31"/>
      <c r="Q20" s="31"/>
      <c r="R20" s="31"/>
      <c r="S20" s="31"/>
      <c r="T20" s="31"/>
    </row>
    <row r="21" spans="1:20" ht="18" customHeight="1">
      <c r="A21" s="31"/>
      <c r="B21" s="18" t="s">
        <v>161</v>
      </c>
      <c r="C21" s="31"/>
      <c r="D21" s="32">
        <f t="shared" si="5"/>
        <v>1</v>
      </c>
      <c r="E21" s="31"/>
      <c r="F21" s="31"/>
      <c r="G21" s="31">
        <v>1</v>
      </c>
      <c r="H21" s="36"/>
      <c r="I21" s="31"/>
      <c r="J21" s="31"/>
      <c r="K21" s="31"/>
      <c r="L21" s="31"/>
      <c r="M21" s="36"/>
      <c r="N21" s="31"/>
      <c r="O21" s="36"/>
      <c r="P21" s="31"/>
      <c r="Q21" s="31"/>
      <c r="R21" s="31"/>
      <c r="S21" s="31"/>
      <c r="T21" s="31"/>
    </row>
    <row r="22" spans="1:20" ht="18" customHeight="1">
      <c r="A22" s="31"/>
      <c r="B22" s="18" t="s">
        <v>162</v>
      </c>
      <c r="C22" s="31"/>
      <c r="D22" s="32">
        <f t="shared" si="5"/>
        <v>5</v>
      </c>
      <c r="E22" s="31"/>
      <c r="F22" s="31">
        <v>2</v>
      </c>
      <c r="G22" s="31">
        <v>2</v>
      </c>
      <c r="H22" s="36"/>
      <c r="I22" s="31"/>
      <c r="J22" s="31"/>
      <c r="K22" s="31"/>
      <c r="L22" s="31"/>
      <c r="M22" s="36">
        <v>1</v>
      </c>
      <c r="N22" s="31"/>
      <c r="O22" s="36"/>
      <c r="P22" s="31"/>
      <c r="Q22" s="31"/>
      <c r="R22" s="31"/>
      <c r="S22" s="31"/>
      <c r="T22" s="31"/>
    </row>
    <row r="23" spans="1:20" ht="18" customHeight="1">
      <c r="A23" s="31"/>
      <c r="B23" s="18" t="s">
        <v>163</v>
      </c>
      <c r="C23" s="31"/>
      <c r="D23" s="32">
        <f t="shared" si="5"/>
        <v>4</v>
      </c>
      <c r="E23" s="31"/>
      <c r="F23" s="31">
        <v>2</v>
      </c>
      <c r="G23" s="31">
        <v>2</v>
      </c>
      <c r="H23" s="36"/>
      <c r="I23" s="31"/>
      <c r="J23" s="31"/>
      <c r="K23" s="31"/>
      <c r="L23" s="31"/>
      <c r="M23" s="36"/>
      <c r="N23" s="31"/>
      <c r="O23" s="36"/>
      <c r="P23" s="31"/>
      <c r="Q23" s="31"/>
      <c r="R23" s="31"/>
      <c r="S23" s="31"/>
      <c r="T23" s="31"/>
    </row>
    <row r="24" spans="1:20" ht="18" customHeight="1">
      <c r="A24" s="31"/>
      <c r="B24" s="18" t="s">
        <v>164</v>
      </c>
      <c r="C24" s="31"/>
      <c r="D24" s="32">
        <f t="shared" si="5"/>
        <v>3</v>
      </c>
      <c r="E24" s="31"/>
      <c r="F24" s="31">
        <v>2</v>
      </c>
      <c r="G24" s="31">
        <v>1</v>
      </c>
      <c r="H24" s="36"/>
      <c r="I24" s="31"/>
      <c r="J24" s="31"/>
      <c r="K24" s="31"/>
      <c r="L24" s="31"/>
      <c r="M24" s="36"/>
      <c r="N24" s="31"/>
      <c r="O24" s="36"/>
      <c r="P24" s="31"/>
      <c r="Q24" s="31"/>
      <c r="R24" s="31"/>
      <c r="S24" s="31"/>
      <c r="T24" s="31"/>
    </row>
    <row r="25" spans="1:20" ht="18" customHeight="1">
      <c r="A25" s="31"/>
      <c r="B25" s="18" t="s">
        <v>165</v>
      </c>
      <c r="C25" s="31"/>
      <c r="D25" s="32">
        <f t="shared" si="5"/>
        <v>4</v>
      </c>
      <c r="E25" s="31"/>
      <c r="F25" s="31">
        <v>2</v>
      </c>
      <c r="G25" s="31">
        <v>2</v>
      </c>
      <c r="H25" s="36"/>
      <c r="I25" s="31"/>
      <c r="J25" s="31"/>
      <c r="K25" s="31"/>
      <c r="L25" s="31"/>
      <c r="M25" s="36"/>
      <c r="N25" s="31"/>
      <c r="O25" s="36"/>
      <c r="P25" s="31"/>
      <c r="Q25" s="31"/>
      <c r="R25" s="31"/>
      <c r="S25" s="31"/>
      <c r="T25" s="31"/>
    </row>
    <row r="26" spans="1:20" ht="18" customHeight="1">
      <c r="A26" s="31"/>
      <c r="B26" s="18" t="s">
        <v>166</v>
      </c>
      <c r="C26" s="31"/>
      <c r="D26" s="32">
        <f t="shared" si="5"/>
        <v>3</v>
      </c>
      <c r="E26" s="31"/>
      <c r="F26" s="31">
        <v>1</v>
      </c>
      <c r="G26" s="31">
        <v>1</v>
      </c>
      <c r="H26" s="36"/>
      <c r="I26" s="31"/>
      <c r="J26" s="31"/>
      <c r="K26" s="31"/>
      <c r="L26" s="31"/>
      <c r="M26" s="36">
        <v>1</v>
      </c>
      <c r="N26" s="31"/>
      <c r="O26" s="36"/>
      <c r="P26" s="31"/>
      <c r="Q26" s="31"/>
      <c r="R26" s="31"/>
      <c r="S26" s="31"/>
      <c r="T26" s="31"/>
    </row>
    <row r="27" spans="1:20" ht="18" customHeight="1">
      <c r="A27" s="31"/>
      <c r="B27" s="18" t="s">
        <v>167</v>
      </c>
      <c r="C27" s="31"/>
      <c r="D27" s="32">
        <f t="shared" si="5"/>
        <v>2</v>
      </c>
      <c r="E27" s="31"/>
      <c r="F27" s="31">
        <v>1</v>
      </c>
      <c r="G27" s="31">
        <v>1</v>
      </c>
      <c r="H27" s="36"/>
      <c r="I27" s="31"/>
      <c r="J27" s="31"/>
      <c r="K27" s="31"/>
      <c r="L27" s="31"/>
      <c r="M27" s="36"/>
      <c r="N27" s="31"/>
      <c r="O27" s="36"/>
      <c r="P27" s="31"/>
      <c r="Q27" s="31"/>
      <c r="R27" s="31"/>
      <c r="S27" s="31"/>
      <c r="T27" s="31"/>
    </row>
    <row r="28" spans="1:20" ht="18" customHeight="1">
      <c r="A28" s="31"/>
      <c r="B28" s="18" t="s">
        <v>168</v>
      </c>
      <c r="C28" s="31"/>
      <c r="D28" s="32">
        <f t="shared" si="5"/>
        <v>2</v>
      </c>
      <c r="E28" s="31"/>
      <c r="F28" s="31">
        <v>1</v>
      </c>
      <c r="G28" s="31">
        <v>1</v>
      </c>
      <c r="H28" s="36"/>
      <c r="I28" s="31"/>
      <c r="J28" s="31"/>
      <c r="K28" s="31"/>
      <c r="L28" s="31"/>
      <c r="M28" s="36"/>
      <c r="N28" s="31"/>
      <c r="O28" s="36"/>
      <c r="P28" s="31"/>
      <c r="Q28" s="31"/>
      <c r="R28" s="31"/>
      <c r="S28" s="31"/>
      <c r="T28" s="31"/>
    </row>
    <row r="29" spans="1:20" ht="18" customHeight="1">
      <c r="A29" s="31"/>
      <c r="B29" s="18" t="s">
        <v>169</v>
      </c>
      <c r="C29" s="31"/>
      <c r="D29" s="32">
        <f t="shared" si="5"/>
        <v>2</v>
      </c>
      <c r="E29" s="31"/>
      <c r="F29" s="31">
        <v>1</v>
      </c>
      <c r="G29" s="31">
        <v>1</v>
      </c>
      <c r="H29" s="36"/>
      <c r="I29" s="31"/>
      <c r="J29" s="31"/>
      <c r="K29" s="31"/>
      <c r="L29" s="31"/>
      <c r="M29" s="36"/>
      <c r="N29" s="31"/>
      <c r="O29" s="36"/>
      <c r="P29" s="31"/>
      <c r="Q29" s="31"/>
      <c r="R29" s="31"/>
      <c r="S29" s="31"/>
      <c r="T29" s="31"/>
    </row>
    <row r="30" spans="1:20" ht="18" customHeight="1">
      <c r="A30" s="31"/>
      <c r="B30" s="18" t="s">
        <v>170</v>
      </c>
      <c r="C30" s="31"/>
      <c r="D30" s="32">
        <f t="shared" si="5"/>
        <v>3</v>
      </c>
      <c r="E30" s="31"/>
      <c r="F30" s="31">
        <v>1</v>
      </c>
      <c r="G30" s="31">
        <v>1</v>
      </c>
      <c r="H30" s="36"/>
      <c r="I30" s="31"/>
      <c r="J30" s="31"/>
      <c r="K30" s="31"/>
      <c r="L30" s="31"/>
      <c r="M30" s="36">
        <v>1</v>
      </c>
      <c r="N30" s="31"/>
      <c r="O30" s="36"/>
      <c r="P30" s="31"/>
      <c r="Q30" s="31"/>
      <c r="R30" s="31"/>
      <c r="S30" s="31"/>
      <c r="T30" s="31"/>
    </row>
    <row r="31" spans="1:20" ht="18" customHeight="1">
      <c r="A31" s="31"/>
      <c r="B31" s="18" t="s">
        <v>171</v>
      </c>
      <c r="C31" s="31"/>
      <c r="D31" s="32">
        <f t="shared" si="5"/>
        <v>2</v>
      </c>
      <c r="E31" s="31"/>
      <c r="F31" s="31">
        <v>1</v>
      </c>
      <c r="G31" s="31">
        <v>1</v>
      </c>
      <c r="H31" s="36"/>
      <c r="I31" s="31"/>
      <c r="J31" s="31"/>
      <c r="K31" s="31"/>
      <c r="L31" s="31"/>
      <c r="M31" s="36"/>
      <c r="N31" s="31"/>
      <c r="O31" s="36"/>
      <c r="P31" s="31"/>
      <c r="Q31" s="31"/>
      <c r="R31" s="31"/>
      <c r="S31" s="31"/>
      <c r="T31" s="31"/>
    </row>
    <row r="32" spans="1:20" ht="18" customHeight="1">
      <c r="A32" s="31"/>
      <c r="B32" s="18" t="s">
        <v>172</v>
      </c>
      <c r="C32" s="31"/>
      <c r="D32" s="32">
        <f t="shared" si="5"/>
        <v>2</v>
      </c>
      <c r="E32" s="31"/>
      <c r="F32" s="31">
        <v>1</v>
      </c>
      <c r="G32" s="31">
        <v>1</v>
      </c>
      <c r="H32" s="36"/>
      <c r="I32" s="31"/>
      <c r="J32" s="31"/>
      <c r="K32" s="31"/>
      <c r="L32" s="31"/>
      <c r="M32" s="36"/>
      <c r="N32" s="31"/>
      <c r="O32" s="36"/>
      <c r="P32" s="31"/>
      <c r="Q32" s="31"/>
      <c r="R32" s="31"/>
      <c r="S32" s="31"/>
      <c r="T32" s="31"/>
    </row>
    <row r="33" spans="1:20" ht="18" customHeight="1">
      <c r="A33" s="31"/>
      <c r="B33" s="18" t="s">
        <v>173</v>
      </c>
      <c r="C33" s="31"/>
      <c r="D33" s="32">
        <f t="shared" si="5"/>
        <v>5</v>
      </c>
      <c r="E33" s="31"/>
      <c r="F33" s="31">
        <v>2</v>
      </c>
      <c r="G33" s="31">
        <v>2</v>
      </c>
      <c r="H33" s="36"/>
      <c r="I33" s="31"/>
      <c r="J33" s="31"/>
      <c r="K33" s="31"/>
      <c r="L33" s="31"/>
      <c r="M33" s="36">
        <v>1</v>
      </c>
      <c r="N33" s="31"/>
      <c r="O33" s="36"/>
      <c r="P33" s="31"/>
      <c r="Q33" s="31"/>
      <c r="R33" s="31"/>
      <c r="S33" s="31"/>
      <c r="T33" s="31"/>
    </row>
    <row r="34" spans="1:20" s="33" customFormat="1" ht="18" customHeight="1">
      <c r="A34" s="32">
        <v>2</v>
      </c>
      <c r="B34" s="30" t="s">
        <v>25</v>
      </c>
      <c r="C34" s="32"/>
      <c r="D34" s="32">
        <f aca="true" t="shared" si="6" ref="D34:T34">SUM(D35:D39)</f>
        <v>6</v>
      </c>
      <c r="E34" s="32">
        <f t="shared" si="6"/>
        <v>0</v>
      </c>
      <c r="F34" s="32">
        <f t="shared" si="6"/>
        <v>1</v>
      </c>
      <c r="G34" s="32">
        <f t="shared" si="6"/>
        <v>2</v>
      </c>
      <c r="H34" s="35">
        <f t="shared" si="6"/>
        <v>0</v>
      </c>
      <c r="I34" s="32">
        <f t="shared" si="6"/>
        <v>0</v>
      </c>
      <c r="J34" s="32">
        <f t="shared" si="6"/>
        <v>0</v>
      </c>
      <c r="K34" s="32">
        <f t="shared" si="6"/>
        <v>0</v>
      </c>
      <c r="L34" s="32">
        <f t="shared" si="6"/>
        <v>0</v>
      </c>
      <c r="M34" s="35">
        <f t="shared" si="6"/>
        <v>0</v>
      </c>
      <c r="N34" s="32">
        <f t="shared" si="6"/>
        <v>0</v>
      </c>
      <c r="O34" s="35">
        <f t="shared" si="6"/>
        <v>2</v>
      </c>
      <c r="P34" s="32">
        <f t="shared" si="6"/>
        <v>1</v>
      </c>
      <c r="Q34" s="32">
        <f t="shared" si="6"/>
        <v>0</v>
      </c>
      <c r="R34" s="32">
        <f t="shared" si="6"/>
        <v>0</v>
      </c>
      <c r="S34" s="32">
        <f t="shared" si="6"/>
        <v>0</v>
      </c>
      <c r="T34" s="32">
        <f t="shared" si="6"/>
        <v>0</v>
      </c>
    </row>
    <row r="35" spans="1:20" ht="18" customHeight="1">
      <c r="A35" s="31"/>
      <c r="B35" s="14" t="s">
        <v>174</v>
      </c>
      <c r="C35" s="31"/>
      <c r="D35" s="31">
        <f>SUM(F35:T35)</f>
        <v>1</v>
      </c>
      <c r="E35" s="31"/>
      <c r="F35" s="31"/>
      <c r="G35" s="31"/>
      <c r="H35" s="36"/>
      <c r="I35" s="31"/>
      <c r="J35" s="31"/>
      <c r="K35" s="31"/>
      <c r="L35" s="31"/>
      <c r="M35" s="36"/>
      <c r="N35" s="31"/>
      <c r="O35" s="36">
        <v>1</v>
      </c>
      <c r="P35" s="31"/>
      <c r="Q35" s="31"/>
      <c r="R35" s="31"/>
      <c r="S35" s="31"/>
      <c r="T35" s="31"/>
    </row>
    <row r="36" spans="1:20" ht="18" customHeight="1">
      <c r="A36" s="31"/>
      <c r="B36" s="18" t="s">
        <v>175</v>
      </c>
      <c r="C36" s="31"/>
      <c r="D36" s="31">
        <f>SUM(F36:T36)</f>
        <v>1</v>
      </c>
      <c r="E36" s="31"/>
      <c r="F36" s="31"/>
      <c r="G36" s="31"/>
      <c r="H36" s="36"/>
      <c r="I36" s="31"/>
      <c r="J36" s="31"/>
      <c r="K36" s="31"/>
      <c r="L36" s="31"/>
      <c r="M36" s="36"/>
      <c r="N36" s="31"/>
      <c r="O36" s="36">
        <v>1</v>
      </c>
      <c r="P36" s="31"/>
      <c r="Q36" s="31"/>
      <c r="R36" s="31"/>
      <c r="S36" s="31"/>
      <c r="T36" s="31"/>
    </row>
    <row r="37" spans="1:20" ht="18" customHeight="1">
      <c r="A37" s="31"/>
      <c r="B37" s="18" t="s">
        <v>176</v>
      </c>
      <c r="C37" s="31"/>
      <c r="D37" s="31">
        <f>SUM(F37:T37)</f>
        <v>1</v>
      </c>
      <c r="E37" s="31"/>
      <c r="F37" s="31"/>
      <c r="G37" s="31"/>
      <c r="H37" s="36"/>
      <c r="I37" s="31"/>
      <c r="J37" s="31"/>
      <c r="K37" s="31"/>
      <c r="L37" s="31"/>
      <c r="M37" s="36"/>
      <c r="N37" s="31"/>
      <c r="O37" s="36"/>
      <c r="P37" s="31">
        <v>1</v>
      </c>
      <c r="Q37" s="31"/>
      <c r="R37" s="31"/>
      <c r="S37" s="31"/>
      <c r="T37" s="31"/>
    </row>
    <row r="38" spans="1:20" ht="18" customHeight="1">
      <c r="A38" s="31"/>
      <c r="B38" s="18" t="s">
        <v>177</v>
      </c>
      <c r="C38" s="31"/>
      <c r="D38" s="31">
        <f>SUM(F38:T38)</f>
        <v>1</v>
      </c>
      <c r="E38" s="31"/>
      <c r="F38" s="31"/>
      <c r="G38" s="31">
        <v>1</v>
      </c>
      <c r="H38" s="36"/>
      <c r="I38" s="31"/>
      <c r="J38" s="31"/>
      <c r="K38" s="31"/>
      <c r="L38" s="31"/>
      <c r="M38" s="36"/>
      <c r="N38" s="31"/>
      <c r="O38" s="36"/>
      <c r="P38" s="31"/>
      <c r="Q38" s="31"/>
      <c r="R38" s="31"/>
      <c r="S38" s="31"/>
      <c r="T38" s="31"/>
    </row>
    <row r="39" spans="1:20" ht="18" customHeight="1">
      <c r="A39" s="31"/>
      <c r="B39" s="18" t="s">
        <v>178</v>
      </c>
      <c r="C39" s="31"/>
      <c r="D39" s="31">
        <f>SUM(F39:T39)</f>
        <v>2</v>
      </c>
      <c r="E39" s="31"/>
      <c r="F39" s="31">
        <v>1</v>
      </c>
      <c r="G39" s="31">
        <v>1</v>
      </c>
      <c r="H39" s="36"/>
      <c r="I39" s="31"/>
      <c r="J39" s="31"/>
      <c r="K39" s="31"/>
      <c r="L39" s="31"/>
      <c r="M39" s="36"/>
      <c r="N39" s="31"/>
      <c r="O39" s="36"/>
      <c r="P39" s="31"/>
      <c r="Q39" s="31"/>
      <c r="R39" s="31"/>
      <c r="S39" s="31"/>
      <c r="T39" s="31"/>
    </row>
    <row r="40" spans="1:20" ht="27" customHeight="1">
      <c r="A40" s="107" t="s">
        <v>18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</row>
    <row r="41" spans="1:20" ht="48" customHeight="1">
      <c r="A41" s="73" t="s">
        <v>19</v>
      </c>
      <c r="B41" s="73"/>
      <c r="C41" s="73" t="s">
        <v>20</v>
      </c>
      <c r="D41" s="73"/>
      <c r="E41" s="73"/>
      <c r="F41" s="73" t="s">
        <v>21</v>
      </c>
      <c r="G41" s="74"/>
      <c r="H41" s="74"/>
      <c r="I41" s="74"/>
      <c r="J41" s="95" t="s">
        <v>22</v>
      </c>
      <c r="K41" s="74"/>
      <c r="L41" s="74"/>
      <c r="M41" s="74"/>
      <c r="N41" s="95" t="s">
        <v>23</v>
      </c>
      <c r="O41" s="74"/>
      <c r="P41" s="74"/>
      <c r="Q41" s="74"/>
      <c r="R41" s="96" t="s">
        <v>28</v>
      </c>
      <c r="S41" s="97"/>
      <c r="T41" s="98"/>
    </row>
    <row r="42" spans="1:20" ht="86.25" customHeight="1">
      <c r="A42" s="73"/>
      <c r="B42" s="73"/>
      <c r="C42" s="73"/>
      <c r="D42" s="73"/>
      <c r="E42" s="73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99"/>
      <c r="S42" s="99"/>
      <c r="T42" s="100"/>
    </row>
  </sheetData>
  <sheetProtection/>
  <mergeCells count="11">
    <mergeCell ref="A41:B42"/>
    <mergeCell ref="C41:E42"/>
    <mergeCell ref="F41:I42"/>
    <mergeCell ref="J41:M42"/>
    <mergeCell ref="N41:Q42"/>
    <mergeCell ref="R41:T42"/>
    <mergeCell ref="A1:T1"/>
    <mergeCell ref="A2:E2"/>
    <mergeCell ref="M2:T2"/>
    <mergeCell ref="A4:B4"/>
    <mergeCell ref="A40:T4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1">
      <selection activeCell="W6" sqref="W6"/>
    </sheetView>
  </sheetViews>
  <sheetFormatPr defaultColWidth="9.00390625" defaultRowHeight="13.5"/>
  <cols>
    <col min="1" max="1" width="4.375" style="0" customWidth="1"/>
    <col min="2" max="2" width="17.875" style="72" customWidth="1"/>
    <col min="3" max="4" width="6.375" style="0" customWidth="1"/>
    <col min="5" max="17" width="5.125" style="0" customWidth="1"/>
    <col min="18" max="18" width="5.25390625" style="0" customWidth="1"/>
    <col min="19" max="19" width="5.50390625" style="0" customWidth="1"/>
    <col min="20" max="20" width="6.125" style="0" customWidth="1"/>
    <col min="21" max="21" width="6.625" style="0" customWidth="1"/>
  </cols>
  <sheetData>
    <row r="1" spans="1:21" ht="35.25" customHeight="1">
      <c r="A1" s="108" t="s">
        <v>29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</row>
    <row r="2" spans="1:20" ht="24.75" customHeight="1">
      <c r="A2" s="102" t="s">
        <v>234</v>
      </c>
      <c r="B2" s="102"/>
      <c r="C2" s="102"/>
      <c r="D2" s="4"/>
      <c r="E2" s="4"/>
      <c r="F2" s="4"/>
      <c r="G2" s="4"/>
      <c r="H2" s="4"/>
      <c r="I2" s="4"/>
      <c r="J2" s="4"/>
      <c r="K2" s="4"/>
      <c r="L2" s="4"/>
      <c r="M2" s="109" t="s">
        <v>269</v>
      </c>
      <c r="N2" s="109"/>
      <c r="O2" s="109"/>
      <c r="P2" s="109"/>
      <c r="Q2" s="109"/>
      <c r="R2" s="109"/>
      <c r="S2" s="109"/>
      <c r="T2" s="109"/>
    </row>
    <row r="3" spans="1:21" ht="39" customHeight="1">
      <c r="A3" s="3" t="s">
        <v>0</v>
      </c>
      <c r="B3" s="67" t="s">
        <v>1</v>
      </c>
      <c r="C3" s="39" t="s">
        <v>30</v>
      </c>
      <c r="D3" s="3" t="s">
        <v>2</v>
      </c>
      <c r="E3" s="3" t="s">
        <v>184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15</v>
      </c>
      <c r="R3" s="29" t="s">
        <v>24</v>
      </c>
      <c r="S3" s="29" t="s">
        <v>26</v>
      </c>
      <c r="T3" s="29" t="s">
        <v>27</v>
      </c>
      <c r="U3" s="43" t="s">
        <v>235</v>
      </c>
    </row>
    <row r="4" spans="1:21" s="33" customFormat="1" ht="24" customHeight="1">
      <c r="A4" s="105" t="s">
        <v>16</v>
      </c>
      <c r="B4" s="106"/>
      <c r="C4" s="41">
        <f>SUM(E4:T4)</f>
        <v>60</v>
      </c>
      <c r="D4" s="41">
        <f>SUM(E4:T4)</f>
        <v>60</v>
      </c>
      <c r="E4" s="41">
        <f aca="true" t="shared" si="0" ref="E4:T4">E5+E26</f>
        <v>1</v>
      </c>
      <c r="F4" s="41">
        <f t="shared" si="0"/>
        <v>24</v>
      </c>
      <c r="G4" s="41">
        <f t="shared" si="0"/>
        <v>21</v>
      </c>
      <c r="H4" s="41">
        <f t="shared" si="0"/>
        <v>2</v>
      </c>
      <c r="I4" s="41">
        <f t="shared" si="0"/>
        <v>1</v>
      </c>
      <c r="J4" s="41">
        <f t="shared" si="0"/>
        <v>1</v>
      </c>
      <c r="K4" s="41">
        <f t="shared" si="0"/>
        <v>0</v>
      </c>
      <c r="L4" s="41">
        <f t="shared" si="0"/>
        <v>0</v>
      </c>
      <c r="M4" s="41">
        <f t="shared" si="0"/>
        <v>5</v>
      </c>
      <c r="N4" s="41">
        <f t="shared" si="0"/>
        <v>0</v>
      </c>
      <c r="O4" s="41">
        <f t="shared" si="0"/>
        <v>2</v>
      </c>
      <c r="P4" s="41">
        <f t="shared" si="0"/>
        <v>2</v>
      </c>
      <c r="Q4" s="41">
        <f t="shared" si="0"/>
        <v>1</v>
      </c>
      <c r="R4" s="41">
        <f t="shared" si="0"/>
        <v>0</v>
      </c>
      <c r="S4" s="41">
        <f t="shared" si="0"/>
        <v>0</v>
      </c>
      <c r="T4" s="41">
        <f t="shared" si="0"/>
        <v>0</v>
      </c>
      <c r="U4" s="68"/>
    </row>
    <row r="5" spans="1:21" s="33" customFormat="1" ht="25.5" customHeight="1">
      <c r="A5" s="41">
        <v>1</v>
      </c>
      <c r="B5" s="69" t="s">
        <v>17</v>
      </c>
      <c r="C5" s="41">
        <f aca="true" t="shared" si="1" ref="C5:C38">SUM(E5:T5)</f>
        <v>28</v>
      </c>
      <c r="D5" s="41">
        <f aca="true" t="shared" si="2" ref="D5:D38">SUM(E5:T5)</f>
        <v>28</v>
      </c>
      <c r="E5" s="41">
        <f>SUM(E6:E25)</f>
        <v>0</v>
      </c>
      <c r="F5" s="41">
        <f aca="true" t="shared" si="3" ref="F5:T5">SUM(F6:F25)</f>
        <v>15</v>
      </c>
      <c r="G5" s="41">
        <f t="shared" si="3"/>
        <v>11</v>
      </c>
      <c r="H5" s="41">
        <f t="shared" si="3"/>
        <v>0</v>
      </c>
      <c r="I5" s="41">
        <f t="shared" si="3"/>
        <v>0</v>
      </c>
      <c r="J5" s="41">
        <f t="shared" si="3"/>
        <v>0</v>
      </c>
      <c r="K5" s="41">
        <f t="shared" si="3"/>
        <v>0</v>
      </c>
      <c r="L5" s="41">
        <f t="shared" si="3"/>
        <v>0</v>
      </c>
      <c r="M5" s="41">
        <f t="shared" si="3"/>
        <v>2</v>
      </c>
      <c r="N5" s="41">
        <f t="shared" si="3"/>
        <v>0</v>
      </c>
      <c r="O5" s="41">
        <f t="shared" si="3"/>
        <v>0</v>
      </c>
      <c r="P5" s="41">
        <f t="shared" si="3"/>
        <v>0</v>
      </c>
      <c r="Q5" s="41">
        <f t="shared" si="3"/>
        <v>0</v>
      </c>
      <c r="R5" s="41">
        <f t="shared" si="3"/>
        <v>0</v>
      </c>
      <c r="S5" s="41">
        <f t="shared" si="3"/>
        <v>0</v>
      </c>
      <c r="T5" s="41">
        <f t="shared" si="3"/>
        <v>0</v>
      </c>
      <c r="U5" s="68"/>
    </row>
    <row r="6" spans="1:21" ht="15.75" customHeight="1">
      <c r="A6" s="5"/>
      <c r="B6" s="70" t="s">
        <v>236</v>
      </c>
      <c r="C6" s="41">
        <f t="shared" si="1"/>
        <v>1</v>
      </c>
      <c r="D6" s="41">
        <f t="shared" si="2"/>
        <v>1</v>
      </c>
      <c r="E6" s="5"/>
      <c r="F6" s="5">
        <v>1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3" t="s">
        <v>237</v>
      </c>
    </row>
    <row r="7" spans="1:21" ht="15.75" customHeight="1">
      <c r="A7" s="5"/>
      <c r="B7" s="70" t="s">
        <v>238</v>
      </c>
      <c r="C7" s="41">
        <f t="shared" si="1"/>
        <v>1</v>
      </c>
      <c r="D7" s="41">
        <f t="shared" si="2"/>
        <v>1</v>
      </c>
      <c r="E7" s="5"/>
      <c r="F7" s="5">
        <v>1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3" t="s">
        <v>237</v>
      </c>
    </row>
    <row r="8" spans="1:21" ht="15.75" customHeight="1">
      <c r="A8" s="5"/>
      <c r="B8" s="67" t="s">
        <v>239</v>
      </c>
      <c r="C8" s="41">
        <f t="shared" si="1"/>
        <v>1</v>
      </c>
      <c r="D8" s="41">
        <f t="shared" si="2"/>
        <v>1</v>
      </c>
      <c r="E8" s="5"/>
      <c r="F8" s="5"/>
      <c r="G8" s="5">
        <v>1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3" t="s">
        <v>237</v>
      </c>
    </row>
    <row r="9" spans="1:21" ht="15.75" customHeight="1">
      <c r="A9" s="5"/>
      <c r="B9" s="67" t="s">
        <v>240</v>
      </c>
      <c r="C9" s="41">
        <f t="shared" si="1"/>
        <v>1</v>
      </c>
      <c r="D9" s="41">
        <f t="shared" si="2"/>
        <v>1</v>
      </c>
      <c r="E9" s="5"/>
      <c r="F9" s="5">
        <v>1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3" t="s">
        <v>237</v>
      </c>
    </row>
    <row r="10" spans="1:21" ht="15.75" customHeight="1">
      <c r="A10" s="5"/>
      <c r="B10" s="67" t="s">
        <v>241</v>
      </c>
      <c r="C10" s="41">
        <f t="shared" si="1"/>
        <v>1</v>
      </c>
      <c r="D10" s="41">
        <f t="shared" si="2"/>
        <v>1</v>
      </c>
      <c r="E10" s="5"/>
      <c r="F10" s="5"/>
      <c r="G10" s="5">
        <v>1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3" t="s">
        <v>242</v>
      </c>
    </row>
    <row r="11" spans="1:21" ht="15.75" customHeight="1">
      <c r="A11" s="5"/>
      <c r="B11" s="5" t="s">
        <v>243</v>
      </c>
      <c r="C11" s="41">
        <f t="shared" si="1"/>
        <v>3</v>
      </c>
      <c r="D11" s="41">
        <f t="shared" si="2"/>
        <v>3</v>
      </c>
      <c r="E11" s="5"/>
      <c r="F11" s="5">
        <v>2</v>
      </c>
      <c r="G11" s="5">
        <v>1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3"/>
    </row>
    <row r="12" spans="1:21" ht="15.75" customHeight="1">
      <c r="A12" s="5"/>
      <c r="B12" s="6" t="s">
        <v>244</v>
      </c>
      <c r="C12" s="41">
        <f t="shared" si="1"/>
        <v>1</v>
      </c>
      <c r="D12" s="41">
        <f t="shared" si="2"/>
        <v>1</v>
      </c>
      <c r="E12" s="5"/>
      <c r="F12" s="5">
        <v>1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3" t="s">
        <v>237</v>
      </c>
    </row>
    <row r="13" spans="1:21" ht="15.75" customHeight="1">
      <c r="A13" s="5"/>
      <c r="B13" s="6" t="s">
        <v>245</v>
      </c>
      <c r="C13" s="41">
        <f t="shared" si="1"/>
        <v>2</v>
      </c>
      <c r="D13" s="41">
        <f t="shared" si="2"/>
        <v>2</v>
      </c>
      <c r="E13" s="5"/>
      <c r="F13" s="5">
        <v>1</v>
      </c>
      <c r="G13" s="5">
        <v>1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3" t="s">
        <v>237</v>
      </c>
    </row>
    <row r="14" spans="1:21" ht="15.75" customHeight="1">
      <c r="A14" s="5"/>
      <c r="B14" s="67" t="s">
        <v>246</v>
      </c>
      <c r="C14" s="41">
        <f t="shared" si="1"/>
        <v>1</v>
      </c>
      <c r="D14" s="41">
        <f t="shared" si="2"/>
        <v>1</v>
      </c>
      <c r="E14" s="5"/>
      <c r="F14" s="5">
        <v>1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3"/>
    </row>
    <row r="15" spans="1:21" ht="15.75" customHeight="1">
      <c r="A15" s="5"/>
      <c r="B15" s="5" t="s">
        <v>247</v>
      </c>
      <c r="C15" s="41">
        <f t="shared" si="1"/>
        <v>1</v>
      </c>
      <c r="D15" s="41">
        <f t="shared" si="2"/>
        <v>1</v>
      </c>
      <c r="E15" s="5"/>
      <c r="F15" s="5">
        <v>1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3" t="s">
        <v>237</v>
      </c>
    </row>
    <row r="16" spans="1:21" ht="15.75" customHeight="1">
      <c r="A16" s="5"/>
      <c r="B16" s="5" t="s">
        <v>248</v>
      </c>
      <c r="C16" s="41">
        <f t="shared" si="1"/>
        <v>1</v>
      </c>
      <c r="D16" s="41">
        <f t="shared" si="2"/>
        <v>1</v>
      </c>
      <c r="E16" s="5"/>
      <c r="F16" s="5"/>
      <c r="G16" s="5"/>
      <c r="H16" s="5"/>
      <c r="I16" s="5"/>
      <c r="J16" s="5"/>
      <c r="K16" s="5"/>
      <c r="L16" s="5"/>
      <c r="M16" s="5">
        <v>1</v>
      </c>
      <c r="N16" s="5"/>
      <c r="O16" s="5"/>
      <c r="P16" s="5"/>
      <c r="Q16" s="5"/>
      <c r="R16" s="5"/>
      <c r="S16" s="5"/>
      <c r="T16" s="5"/>
      <c r="U16" s="53" t="s">
        <v>237</v>
      </c>
    </row>
    <row r="17" spans="1:21" ht="15.75" customHeight="1">
      <c r="A17" s="5"/>
      <c r="B17" s="67" t="s">
        <v>249</v>
      </c>
      <c r="C17" s="41">
        <f t="shared" si="1"/>
        <v>2</v>
      </c>
      <c r="D17" s="41">
        <f t="shared" si="2"/>
        <v>2</v>
      </c>
      <c r="E17" s="5"/>
      <c r="F17" s="5"/>
      <c r="G17" s="5">
        <v>1</v>
      </c>
      <c r="H17" s="5"/>
      <c r="I17" s="5"/>
      <c r="J17" s="5"/>
      <c r="K17" s="5"/>
      <c r="L17" s="5"/>
      <c r="M17" s="5">
        <v>1</v>
      </c>
      <c r="N17" s="5"/>
      <c r="O17" s="5"/>
      <c r="P17" s="5"/>
      <c r="Q17" s="5"/>
      <c r="R17" s="5"/>
      <c r="S17" s="5"/>
      <c r="T17" s="5"/>
      <c r="U17" s="53" t="s">
        <v>237</v>
      </c>
    </row>
    <row r="18" spans="1:21" ht="15.75" customHeight="1">
      <c r="A18" s="5"/>
      <c r="B18" s="67" t="s">
        <v>250</v>
      </c>
      <c r="C18" s="41">
        <f t="shared" si="1"/>
        <v>2</v>
      </c>
      <c r="D18" s="41">
        <f t="shared" si="2"/>
        <v>2</v>
      </c>
      <c r="E18" s="5"/>
      <c r="F18" s="5">
        <v>1</v>
      </c>
      <c r="G18" s="5">
        <v>1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3" t="s">
        <v>237</v>
      </c>
    </row>
    <row r="19" spans="1:21" ht="15.75" customHeight="1">
      <c r="A19" s="5"/>
      <c r="B19" s="67" t="s">
        <v>251</v>
      </c>
      <c r="C19" s="41">
        <f t="shared" si="1"/>
        <v>1</v>
      </c>
      <c r="D19" s="41">
        <f t="shared" si="2"/>
        <v>1</v>
      </c>
      <c r="E19" s="5"/>
      <c r="F19" s="5"/>
      <c r="G19" s="5">
        <v>1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3"/>
    </row>
    <row r="20" spans="1:21" ht="15.75" customHeight="1">
      <c r="A20" s="5"/>
      <c r="B20" s="67" t="s">
        <v>252</v>
      </c>
      <c r="C20" s="41">
        <f t="shared" si="1"/>
        <v>1</v>
      </c>
      <c r="D20" s="41">
        <f t="shared" si="2"/>
        <v>1</v>
      </c>
      <c r="E20" s="5"/>
      <c r="F20" s="5">
        <v>1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3" t="s">
        <v>237</v>
      </c>
    </row>
    <row r="21" spans="1:21" ht="15.75" customHeight="1">
      <c r="A21" s="5"/>
      <c r="B21" s="65" t="s">
        <v>253</v>
      </c>
      <c r="C21" s="41">
        <f t="shared" si="1"/>
        <v>2</v>
      </c>
      <c r="D21" s="41">
        <f t="shared" si="2"/>
        <v>2</v>
      </c>
      <c r="E21" s="5"/>
      <c r="F21" s="5">
        <v>1</v>
      </c>
      <c r="G21" s="5">
        <v>1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3" t="s">
        <v>242</v>
      </c>
    </row>
    <row r="22" spans="1:21" ht="15.75" customHeight="1">
      <c r="A22" s="5"/>
      <c r="B22" s="71" t="s">
        <v>254</v>
      </c>
      <c r="C22" s="41">
        <f t="shared" si="1"/>
        <v>1</v>
      </c>
      <c r="D22" s="41">
        <f t="shared" si="2"/>
        <v>1</v>
      </c>
      <c r="E22" s="5"/>
      <c r="F22" s="5"/>
      <c r="G22" s="5">
        <v>1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3"/>
    </row>
    <row r="23" spans="1:21" ht="15.75" customHeight="1">
      <c r="A23" s="5"/>
      <c r="B23" s="65" t="s">
        <v>255</v>
      </c>
      <c r="C23" s="41">
        <f t="shared" si="1"/>
        <v>2</v>
      </c>
      <c r="D23" s="41">
        <f t="shared" si="2"/>
        <v>2</v>
      </c>
      <c r="E23" s="5"/>
      <c r="F23" s="5">
        <v>1</v>
      </c>
      <c r="G23" s="5">
        <v>1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3"/>
    </row>
    <row r="24" spans="1:21" ht="15.75" customHeight="1">
      <c r="A24" s="5"/>
      <c r="B24" s="66" t="s">
        <v>256</v>
      </c>
      <c r="C24" s="41">
        <f t="shared" si="1"/>
        <v>1</v>
      </c>
      <c r="D24" s="41">
        <f t="shared" si="2"/>
        <v>1</v>
      </c>
      <c r="E24" s="5"/>
      <c r="F24" s="5">
        <v>1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3" t="s">
        <v>237</v>
      </c>
    </row>
    <row r="25" spans="1:21" ht="15.75" customHeight="1">
      <c r="A25" s="5"/>
      <c r="B25" s="66" t="s">
        <v>257</v>
      </c>
      <c r="C25" s="41">
        <f t="shared" si="1"/>
        <v>2</v>
      </c>
      <c r="D25" s="41">
        <f t="shared" si="2"/>
        <v>2</v>
      </c>
      <c r="E25" s="5"/>
      <c r="F25" s="5">
        <v>1</v>
      </c>
      <c r="G25" s="5">
        <v>1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3"/>
    </row>
    <row r="26" spans="1:21" s="33" customFormat="1" ht="26.25" customHeight="1">
      <c r="A26" s="41">
        <v>2</v>
      </c>
      <c r="B26" s="69" t="s">
        <v>25</v>
      </c>
      <c r="C26" s="41">
        <f t="shared" si="1"/>
        <v>32</v>
      </c>
      <c r="D26" s="41">
        <f t="shared" si="2"/>
        <v>32</v>
      </c>
      <c r="E26" s="41">
        <f aca="true" t="shared" si="4" ref="E26:T26">SUM(E27:E38)</f>
        <v>1</v>
      </c>
      <c r="F26" s="41">
        <f t="shared" si="4"/>
        <v>9</v>
      </c>
      <c r="G26" s="41">
        <f t="shared" si="4"/>
        <v>10</v>
      </c>
      <c r="H26" s="41">
        <f t="shared" si="4"/>
        <v>2</v>
      </c>
      <c r="I26" s="41">
        <f t="shared" si="4"/>
        <v>1</v>
      </c>
      <c r="J26" s="41">
        <f t="shared" si="4"/>
        <v>1</v>
      </c>
      <c r="K26" s="41">
        <f t="shared" si="4"/>
        <v>0</v>
      </c>
      <c r="L26" s="41">
        <f t="shared" si="4"/>
        <v>0</v>
      </c>
      <c r="M26" s="41">
        <f t="shared" si="4"/>
        <v>3</v>
      </c>
      <c r="N26" s="41">
        <f t="shared" si="4"/>
        <v>0</v>
      </c>
      <c r="O26" s="41">
        <f t="shared" si="4"/>
        <v>2</v>
      </c>
      <c r="P26" s="41">
        <f t="shared" si="4"/>
        <v>2</v>
      </c>
      <c r="Q26" s="41">
        <f t="shared" si="4"/>
        <v>1</v>
      </c>
      <c r="R26" s="41">
        <f t="shared" si="4"/>
        <v>0</v>
      </c>
      <c r="S26" s="41">
        <f t="shared" si="4"/>
        <v>0</v>
      </c>
      <c r="T26" s="41">
        <f t="shared" si="4"/>
        <v>0</v>
      </c>
      <c r="U26" s="68"/>
    </row>
    <row r="27" spans="1:21" ht="15.75" customHeight="1">
      <c r="A27" s="5"/>
      <c r="B27" s="67" t="s">
        <v>258</v>
      </c>
      <c r="C27" s="41">
        <f t="shared" si="1"/>
        <v>1</v>
      </c>
      <c r="D27" s="41">
        <f t="shared" si="2"/>
        <v>1</v>
      </c>
      <c r="E27" s="5"/>
      <c r="F27" s="5">
        <v>1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3"/>
    </row>
    <row r="28" spans="1:21" ht="15.75" customHeight="1">
      <c r="A28" s="5"/>
      <c r="B28" s="67" t="s">
        <v>259</v>
      </c>
      <c r="C28" s="41">
        <f t="shared" si="1"/>
        <v>2</v>
      </c>
      <c r="D28" s="41">
        <f t="shared" si="2"/>
        <v>2</v>
      </c>
      <c r="E28" s="5"/>
      <c r="F28" s="5"/>
      <c r="G28" s="5">
        <v>1</v>
      </c>
      <c r="H28" s="5">
        <v>1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3"/>
    </row>
    <row r="29" spans="1:21" ht="15.75" customHeight="1">
      <c r="A29" s="5"/>
      <c r="B29" s="5" t="s">
        <v>260</v>
      </c>
      <c r="C29" s="41">
        <f t="shared" si="1"/>
        <v>1</v>
      </c>
      <c r="D29" s="41">
        <f t="shared" si="2"/>
        <v>1</v>
      </c>
      <c r="E29" s="5"/>
      <c r="F29" s="5"/>
      <c r="G29" s="5">
        <v>1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3"/>
    </row>
    <row r="30" spans="1:21" ht="15.75" customHeight="1">
      <c r="A30" s="5"/>
      <c r="B30" s="67" t="s">
        <v>261</v>
      </c>
      <c r="C30" s="41">
        <f t="shared" si="1"/>
        <v>1</v>
      </c>
      <c r="D30" s="41">
        <f t="shared" si="2"/>
        <v>1</v>
      </c>
      <c r="E30" s="5"/>
      <c r="F30" s="5"/>
      <c r="G30" s="5">
        <v>1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3"/>
    </row>
    <row r="31" spans="1:21" ht="15.75" customHeight="1">
      <c r="A31" s="5"/>
      <c r="B31" s="67" t="s">
        <v>262</v>
      </c>
      <c r="C31" s="41">
        <f t="shared" si="1"/>
        <v>3</v>
      </c>
      <c r="D31" s="41">
        <f t="shared" si="2"/>
        <v>3</v>
      </c>
      <c r="E31" s="5"/>
      <c r="F31" s="5">
        <v>1</v>
      </c>
      <c r="G31" s="5"/>
      <c r="H31" s="5"/>
      <c r="I31" s="5"/>
      <c r="J31" s="5"/>
      <c r="K31" s="5"/>
      <c r="L31" s="5"/>
      <c r="M31" s="5"/>
      <c r="N31" s="5"/>
      <c r="O31" s="5">
        <v>1</v>
      </c>
      <c r="P31" s="5">
        <v>1</v>
      </c>
      <c r="Q31" s="5"/>
      <c r="R31" s="5"/>
      <c r="S31" s="5"/>
      <c r="T31" s="5"/>
      <c r="U31" s="53"/>
    </row>
    <row r="32" spans="1:21" ht="15.75" customHeight="1">
      <c r="A32" s="5"/>
      <c r="B32" s="67" t="s">
        <v>263</v>
      </c>
      <c r="C32" s="41">
        <f t="shared" si="1"/>
        <v>1</v>
      </c>
      <c r="D32" s="41">
        <f t="shared" si="2"/>
        <v>1</v>
      </c>
      <c r="E32" s="5"/>
      <c r="F32" s="5"/>
      <c r="G32" s="5"/>
      <c r="H32" s="5"/>
      <c r="I32" s="5"/>
      <c r="J32" s="5"/>
      <c r="K32" s="5"/>
      <c r="L32" s="5"/>
      <c r="M32" s="5">
        <v>1</v>
      </c>
      <c r="N32" s="5"/>
      <c r="O32" s="5"/>
      <c r="P32" s="5"/>
      <c r="Q32" s="5"/>
      <c r="R32" s="5"/>
      <c r="S32" s="5"/>
      <c r="T32" s="5"/>
      <c r="U32" s="53"/>
    </row>
    <row r="33" spans="1:21" ht="15.75" customHeight="1">
      <c r="A33" s="5"/>
      <c r="B33" s="67" t="s">
        <v>251</v>
      </c>
      <c r="C33" s="41">
        <f t="shared" si="1"/>
        <v>1</v>
      </c>
      <c r="D33" s="41">
        <f t="shared" si="2"/>
        <v>1</v>
      </c>
      <c r="E33" s="5"/>
      <c r="F33" s="5">
        <v>1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3"/>
    </row>
    <row r="34" spans="1:21" ht="15.75" customHeight="1">
      <c r="A34" s="5"/>
      <c r="B34" s="65" t="s">
        <v>264</v>
      </c>
      <c r="C34" s="41">
        <f t="shared" si="1"/>
        <v>2</v>
      </c>
      <c r="D34" s="41">
        <f t="shared" si="2"/>
        <v>2</v>
      </c>
      <c r="E34" s="5"/>
      <c r="F34" s="5">
        <v>1</v>
      </c>
      <c r="G34" s="5">
        <v>1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3"/>
    </row>
    <row r="35" spans="1:21" ht="15.75" customHeight="1">
      <c r="A35" s="5"/>
      <c r="B35" s="71" t="s">
        <v>265</v>
      </c>
      <c r="C35" s="41">
        <f t="shared" si="1"/>
        <v>2</v>
      </c>
      <c r="D35" s="41">
        <f t="shared" si="2"/>
        <v>2</v>
      </c>
      <c r="E35" s="5"/>
      <c r="F35" s="5">
        <v>1</v>
      </c>
      <c r="G35" s="5">
        <v>1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3"/>
    </row>
    <row r="36" spans="1:21" ht="15.75" customHeight="1">
      <c r="A36" s="5"/>
      <c r="B36" s="65" t="s">
        <v>266</v>
      </c>
      <c r="C36" s="41">
        <f t="shared" si="1"/>
        <v>2</v>
      </c>
      <c r="D36" s="41">
        <f t="shared" si="2"/>
        <v>2</v>
      </c>
      <c r="E36" s="5"/>
      <c r="F36" s="5">
        <v>1</v>
      </c>
      <c r="G36" s="5">
        <v>1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3"/>
    </row>
    <row r="37" spans="1:21" ht="15.75" customHeight="1">
      <c r="A37" s="5"/>
      <c r="B37" s="67" t="s">
        <v>267</v>
      </c>
      <c r="C37" s="41">
        <f t="shared" si="1"/>
        <v>1</v>
      </c>
      <c r="D37" s="41">
        <f t="shared" si="2"/>
        <v>1</v>
      </c>
      <c r="E37" s="5"/>
      <c r="F37" s="5"/>
      <c r="G37" s="5">
        <v>1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3"/>
    </row>
    <row r="38" spans="1:21" ht="15.75" customHeight="1">
      <c r="A38" s="5"/>
      <c r="B38" s="67" t="s">
        <v>268</v>
      </c>
      <c r="C38" s="41">
        <f t="shared" si="1"/>
        <v>15</v>
      </c>
      <c r="D38" s="41">
        <f t="shared" si="2"/>
        <v>15</v>
      </c>
      <c r="E38" s="5">
        <v>1</v>
      </c>
      <c r="F38" s="5">
        <v>3</v>
      </c>
      <c r="G38" s="5">
        <v>3</v>
      </c>
      <c r="H38" s="5">
        <v>1</v>
      </c>
      <c r="I38" s="5">
        <v>1</v>
      </c>
      <c r="J38" s="5">
        <v>1</v>
      </c>
      <c r="K38" s="5"/>
      <c r="L38" s="5"/>
      <c r="M38" s="5">
        <v>2</v>
      </c>
      <c r="N38" s="5"/>
      <c r="O38" s="5">
        <v>1</v>
      </c>
      <c r="P38" s="5">
        <v>1</v>
      </c>
      <c r="Q38" s="5">
        <v>1</v>
      </c>
      <c r="R38" s="5"/>
      <c r="S38" s="5"/>
      <c r="T38" s="5"/>
      <c r="U38" s="53"/>
    </row>
    <row r="39" spans="1:21" ht="13.5">
      <c r="A39" s="110" t="s">
        <v>18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2"/>
      <c r="U39" s="53"/>
    </row>
    <row r="40" spans="1:21" ht="60" customHeight="1">
      <c r="A40" s="73" t="s">
        <v>19</v>
      </c>
      <c r="B40" s="73"/>
      <c r="C40" s="73" t="s">
        <v>20</v>
      </c>
      <c r="D40" s="73"/>
      <c r="E40" s="73"/>
      <c r="F40" s="73" t="s">
        <v>21</v>
      </c>
      <c r="G40" s="74"/>
      <c r="H40" s="74"/>
      <c r="I40" s="74"/>
      <c r="J40" s="95" t="s">
        <v>22</v>
      </c>
      <c r="K40" s="74"/>
      <c r="L40" s="74"/>
      <c r="M40" s="74"/>
      <c r="N40" s="95" t="s">
        <v>23</v>
      </c>
      <c r="O40" s="74"/>
      <c r="P40" s="74"/>
      <c r="Q40" s="74"/>
      <c r="R40" s="113" t="s">
        <v>28</v>
      </c>
      <c r="S40" s="114"/>
      <c r="T40" s="114"/>
      <c r="U40" s="115"/>
    </row>
    <row r="41" spans="1:21" ht="60" customHeight="1">
      <c r="A41" s="73"/>
      <c r="B41" s="73"/>
      <c r="C41" s="73"/>
      <c r="D41" s="73"/>
      <c r="E41" s="73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116"/>
      <c r="S41" s="117"/>
      <c r="T41" s="117"/>
      <c r="U41" s="118"/>
    </row>
  </sheetData>
  <sheetProtection/>
  <mergeCells count="11">
    <mergeCell ref="R40:U41"/>
    <mergeCell ref="A1:U1"/>
    <mergeCell ref="A2:C2"/>
    <mergeCell ref="M2:T2"/>
    <mergeCell ref="A4:B4"/>
    <mergeCell ref="A39:T39"/>
    <mergeCell ref="A40:B41"/>
    <mergeCell ref="C40:E41"/>
    <mergeCell ref="F40:I41"/>
    <mergeCell ref="J40:M41"/>
    <mergeCell ref="N40:Q4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8"/>
  <sheetViews>
    <sheetView zoomScalePageLayoutView="0" workbookViewId="0" topLeftCell="A1">
      <selection activeCell="J9" sqref="J9"/>
    </sheetView>
  </sheetViews>
  <sheetFormatPr defaultColWidth="9.00390625" defaultRowHeight="13.5"/>
  <cols>
    <col min="1" max="1" width="4.375" style="38" customWidth="1"/>
    <col min="2" max="2" width="15.625" style="50" customWidth="1"/>
    <col min="3" max="3" width="9.75390625" style="38" customWidth="1"/>
    <col min="4" max="4" width="10.375" style="38" customWidth="1"/>
    <col min="5" max="5" width="7.25390625" style="38" customWidth="1"/>
    <col min="6" max="13" width="5.125" style="38" customWidth="1"/>
    <col min="14" max="14" width="5.625" style="38" customWidth="1"/>
    <col min="15" max="15" width="5.125" style="38" customWidth="1"/>
    <col min="16" max="16" width="7.75390625" style="38" customWidth="1"/>
    <col min="17" max="17" width="7.25390625" style="38" customWidth="1"/>
    <col min="18" max="18" width="7.375" style="51" customWidth="1"/>
    <col min="19" max="19" width="7.625" style="51" customWidth="1"/>
    <col min="20" max="20" width="7.25390625" style="51" customWidth="1"/>
    <col min="21" max="16384" width="9.00390625" style="38" customWidth="1"/>
  </cols>
  <sheetData>
    <row r="1" spans="1:20" ht="27.75" customHeight="1">
      <c r="A1" s="120" t="s">
        <v>271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</row>
    <row r="2" spans="1:20" s="27" customFormat="1" ht="25.5" customHeight="1">
      <c r="A2" s="121" t="s">
        <v>272</v>
      </c>
      <c r="B2" s="121"/>
      <c r="C2" s="121"/>
      <c r="D2" s="121"/>
      <c r="E2" s="121"/>
      <c r="F2" s="121"/>
      <c r="N2" s="122"/>
      <c r="O2" s="122"/>
      <c r="P2" s="122"/>
      <c r="Q2" s="122"/>
      <c r="R2" s="122"/>
      <c r="S2" s="122"/>
      <c r="T2" s="122"/>
    </row>
    <row r="3" spans="1:20" ht="39.75" customHeight="1">
      <c r="A3" s="28" t="s">
        <v>0</v>
      </c>
      <c r="B3" s="28" t="s">
        <v>1</v>
      </c>
      <c r="C3" s="42" t="s">
        <v>273</v>
      </c>
      <c r="D3" s="42" t="s">
        <v>2</v>
      </c>
      <c r="E3" s="42" t="s">
        <v>274</v>
      </c>
      <c r="F3" s="28" t="s">
        <v>4</v>
      </c>
      <c r="G3" s="28" t="s">
        <v>5</v>
      </c>
      <c r="H3" s="28" t="s">
        <v>6</v>
      </c>
      <c r="I3" s="28" t="s">
        <v>7</v>
      </c>
      <c r="J3" s="28" t="s">
        <v>8</v>
      </c>
      <c r="K3" s="28" t="s">
        <v>9</v>
      </c>
      <c r="L3" s="28" t="s">
        <v>10</v>
      </c>
      <c r="M3" s="28" t="s">
        <v>275</v>
      </c>
      <c r="N3" s="28" t="s">
        <v>12</v>
      </c>
      <c r="O3" s="28" t="s">
        <v>13</v>
      </c>
      <c r="P3" s="28" t="s">
        <v>14</v>
      </c>
      <c r="Q3" s="28" t="s">
        <v>15</v>
      </c>
      <c r="R3" s="43" t="s">
        <v>276</v>
      </c>
      <c r="S3" s="43" t="s">
        <v>277</v>
      </c>
      <c r="T3" s="43" t="s">
        <v>278</v>
      </c>
    </row>
    <row r="4" spans="1:20" ht="23.25" customHeight="1">
      <c r="A4" s="123" t="s">
        <v>16</v>
      </c>
      <c r="B4" s="124"/>
      <c r="C4" s="36">
        <v>63</v>
      </c>
      <c r="D4" s="36">
        <f>SUM(E4:T4)</f>
        <v>63</v>
      </c>
      <c r="E4" s="36"/>
      <c r="F4" s="36">
        <v>20</v>
      </c>
      <c r="G4" s="36">
        <v>18</v>
      </c>
      <c r="H4" s="36"/>
      <c r="I4" s="36"/>
      <c r="J4" s="36"/>
      <c r="K4" s="36"/>
      <c r="L4" s="36"/>
      <c r="M4" s="36"/>
      <c r="N4" s="36"/>
      <c r="O4" s="36">
        <v>8</v>
      </c>
      <c r="P4" s="36"/>
      <c r="Q4" s="36">
        <v>7</v>
      </c>
      <c r="R4" s="36">
        <v>5</v>
      </c>
      <c r="S4" s="36">
        <v>5</v>
      </c>
      <c r="T4" s="36"/>
    </row>
    <row r="5" spans="1:20" ht="22.5" customHeight="1">
      <c r="A5" s="44"/>
      <c r="B5" s="45" t="s">
        <v>17</v>
      </c>
      <c r="C5" s="36">
        <v>63</v>
      </c>
      <c r="D5" s="36">
        <f aca="true" t="shared" si="0" ref="D5:D16">SUM(E5:T5)</f>
        <v>63</v>
      </c>
      <c r="E5" s="36"/>
      <c r="F5" s="36">
        <f>SUM(F6:F16)</f>
        <v>20</v>
      </c>
      <c r="G5" s="36">
        <f>SUM(G6:G16)</f>
        <v>18</v>
      </c>
      <c r="H5" s="36"/>
      <c r="I5" s="36"/>
      <c r="J5" s="36"/>
      <c r="K5" s="36"/>
      <c r="L5" s="36"/>
      <c r="M5" s="36"/>
      <c r="N5" s="36"/>
      <c r="O5" s="36">
        <f>SUM(O6:O16)</f>
        <v>8</v>
      </c>
      <c r="P5" s="36"/>
      <c r="Q5" s="36">
        <f>SUM(Q6:Q16)</f>
        <v>7</v>
      </c>
      <c r="R5" s="36">
        <f>SUM(R6:R16)</f>
        <v>5</v>
      </c>
      <c r="S5" s="36">
        <f>SUM(S6:S16)</f>
        <v>5</v>
      </c>
      <c r="T5" s="36"/>
    </row>
    <row r="6" spans="1:20" ht="19.5" customHeight="1">
      <c r="A6" s="36">
        <v>1</v>
      </c>
      <c r="B6" s="46" t="s">
        <v>279</v>
      </c>
      <c r="C6" s="36">
        <v>1</v>
      </c>
      <c r="D6" s="36">
        <f t="shared" si="0"/>
        <v>1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>
        <v>1</v>
      </c>
      <c r="P6" s="36"/>
      <c r="Q6" s="36"/>
      <c r="R6" s="36"/>
      <c r="S6" s="36"/>
      <c r="T6" s="36"/>
    </row>
    <row r="7" spans="1:20" s="49" customFormat="1" ht="19.5" customHeight="1">
      <c r="A7" s="47">
        <v>2</v>
      </c>
      <c r="B7" s="48" t="s">
        <v>280</v>
      </c>
      <c r="C7" s="47">
        <v>4</v>
      </c>
      <c r="D7" s="36">
        <f t="shared" si="0"/>
        <v>4</v>
      </c>
      <c r="E7" s="47"/>
      <c r="F7" s="47">
        <v>2</v>
      </c>
      <c r="G7" s="47">
        <v>1</v>
      </c>
      <c r="H7" s="47"/>
      <c r="I7" s="47"/>
      <c r="J7" s="47"/>
      <c r="K7" s="47"/>
      <c r="L7" s="47"/>
      <c r="M7" s="47"/>
      <c r="N7" s="47"/>
      <c r="O7" s="47"/>
      <c r="P7" s="47"/>
      <c r="Q7" s="47">
        <v>1</v>
      </c>
      <c r="R7" s="47"/>
      <c r="S7" s="47"/>
      <c r="T7" s="47"/>
    </row>
    <row r="8" spans="1:20" s="49" customFormat="1" ht="19.5" customHeight="1">
      <c r="A8" s="36">
        <v>3</v>
      </c>
      <c r="B8" s="48" t="s">
        <v>281</v>
      </c>
      <c r="C8" s="47">
        <v>5</v>
      </c>
      <c r="D8" s="36">
        <f t="shared" si="0"/>
        <v>5</v>
      </c>
      <c r="E8" s="47"/>
      <c r="F8" s="47">
        <v>2</v>
      </c>
      <c r="G8" s="47">
        <v>2</v>
      </c>
      <c r="H8" s="47"/>
      <c r="I8" s="47"/>
      <c r="J8" s="47"/>
      <c r="K8" s="47"/>
      <c r="L8" s="47"/>
      <c r="M8" s="47"/>
      <c r="N8" s="47"/>
      <c r="O8" s="47"/>
      <c r="P8" s="47"/>
      <c r="Q8" s="47">
        <v>1</v>
      </c>
      <c r="R8" s="47"/>
      <c r="S8" s="47"/>
      <c r="T8" s="47"/>
    </row>
    <row r="9" spans="1:20" s="49" customFormat="1" ht="19.5" customHeight="1">
      <c r="A9" s="36">
        <v>4</v>
      </c>
      <c r="B9" s="48" t="s">
        <v>282</v>
      </c>
      <c r="C9" s="47">
        <v>4</v>
      </c>
      <c r="D9" s="36">
        <f t="shared" si="0"/>
        <v>4</v>
      </c>
      <c r="E9" s="47"/>
      <c r="F9" s="47">
        <v>1</v>
      </c>
      <c r="G9" s="47">
        <v>1</v>
      </c>
      <c r="H9" s="47"/>
      <c r="I9" s="47"/>
      <c r="J9" s="47"/>
      <c r="K9" s="47"/>
      <c r="L9" s="47"/>
      <c r="M9" s="47"/>
      <c r="N9" s="47"/>
      <c r="O9" s="47">
        <v>1</v>
      </c>
      <c r="P9" s="47"/>
      <c r="Q9" s="47">
        <v>1</v>
      </c>
      <c r="R9" s="47"/>
      <c r="S9" s="47"/>
      <c r="T9" s="47"/>
    </row>
    <row r="10" spans="1:20" s="49" customFormat="1" ht="25.5" customHeight="1">
      <c r="A10" s="47">
        <v>5</v>
      </c>
      <c r="B10" s="48" t="s">
        <v>283</v>
      </c>
      <c r="C10" s="47">
        <v>10</v>
      </c>
      <c r="D10" s="36">
        <f t="shared" si="0"/>
        <v>10</v>
      </c>
      <c r="E10" s="47"/>
      <c r="F10" s="47">
        <v>3</v>
      </c>
      <c r="G10" s="47">
        <v>3</v>
      </c>
      <c r="H10" s="47"/>
      <c r="I10" s="47"/>
      <c r="J10" s="47"/>
      <c r="K10" s="47"/>
      <c r="L10" s="47"/>
      <c r="M10" s="47"/>
      <c r="N10" s="47"/>
      <c r="O10" s="47">
        <v>1</v>
      </c>
      <c r="P10" s="47"/>
      <c r="Q10" s="47">
        <v>1</v>
      </c>
      <c r="R10" s="47">
        <v>1</v>
      </c>
      <c r="S10" s="47">
        <v>1</v>
      </c>
      <c r="T10" s="47"/>
    </row>
    <row r="11" spans="1:20" s="49" customFormat="1" ht="19.5" customHeight="1">
      <c r="A11" s="36">
        <v>6</v>
      </c>
      <c r="B11" s="48" t="s">
        <v>284</v>
      </c>
      <c r="C11" s="47">
        <v>9</v>
      </c>
      <c r="D11" s="36">
        <f t="shared" si="0"/>
        <v>9</v>
      </c>
      <c r="E11" s="47"/>
      <c r="F11" s="47">
        <v>3</v>
      </c>
      <c r="G11" s="47">
        <v>3</v>
      </c>
      <c r="H11" s="47"/>
      <c r="I11" s="47"/>
      <c r="J11" s="47"/>
      <c r="K11" s="47"/>
      <c r="L11" s="47"/>
      <c r="M11" s="47"/>
      <c r="N11" s="47"/>
      <c r="O11" s="47">
        <v>1</v>
      </c>
      <c r="P11" s="47"/>
      <c r="Q11" s="47"/>
      <c r="R11" s="47">
        <v>1</v>
      </c>
      <c r="S11" s="47">
        <v>1</v>
      </c>
      <c r="T11" s="47"/>
    </row>
    <row r="12" spans="1:20" s="49" customFormat="1" ht="19.5" customHeight="1">
      <c r="A12" s="36">
        <v>7</v>
      </c>
      <c r="B12" s="48" t="s">
        <v>285</v>
      </c>
      <c r="C12" s="47">
        <v>10</v>
      </c>
      <c r="D12" s="36">
        <f t="shared" si="0"/>
        <v>10</v>
      </c>
      <c r="E12" s="47"/>
      <c r="F12" s="47">
        <v>3</v>
      </c>
      <c r="G12" s="47">
        <v>3</v>
      </c>
      <c r="H12" s="47"/>
      <c r="I12" s="47"/>
      <c r="J12" s="47"/>
      <c r="K12" s="47"/>
      <c r="L12" s="47"/>
      <c r="M12" s="47"/>
      <c r="N12" s="47"/>
      <c r="O12" s="47">
        <v>1</v>
      </c>
      <c r="P12" s="47"/>
      <c r="Q12" s="47">
        <v>1</v>
      </c>
      <c r="R12" s="47">
        <v>1</v>
      </c>
      <c r="S12" s="47">
        <v>1</v>
      </c>
      <c r="T12" s="47"/>
    </row>
    <row r="13" spans="1:20" s="49" customFormat="1" ht="19.5" customHeight="1">
      <c r="A13" s="47">
        <v>8</v>
      </c>
      <c r="B13" s="48" t="s">
        <v>286</v>
      </c>
      <c r="C13" s="47">
        <v>9</v>
      </c>
      <c r="D13" s="36">
        <f t="shared" si="0"/>
        <v>9</v>
      </c>
      <c r="E13" s="47"/>
      <c r="F13" s="47">
        <v>3</v>
      </c>
      <c r="G13" s="47">
        <v>3</v>
      </c>
      <c r="H13" s="47"/>
      <c r="I13" s="47"/>
      <c r="J13" s="47"/>
      <c r="K13" s="47"/>
      <c r="L13" s="47"/>
      <c r="M13" s="47"/>
      <c r="N13" s="47"/>
      <c r="O13" s="47">
        <v>1</v>
      </c>
      <c r="P13" s="47"/>
      <c r="Q13" s="47"/>
      <c r="R13" s="47">
        <v>1</v>
      </c>
      <c r="S13" s="47">
        <v>1</v>
      </c>
      <c r="T13" s="47"/>
    </row>
    <row r="14" spans="1:20" s="49" customFormat="1" ht="19.5" customHeight="1">
      <c r="A14" s="36">
        <v>9</v>
      </c>
      <c r="B14" s="48" t="s">
        <v>287</v>
      </c>
      <c r="C14" s="47">
        <v>4</v>
      </c>
      <c r="D14" s="36">
        <f t="shared" si="0"/>
        <v>4</v>
      </c>
      <c r="E14" s="47"/>
      <c r="F14" s="47">
        <v>2</v>
      </c>
      <c r="G14" s="47">
        <v>1</v>
      </c>
      <c r="H14" s="47"/>
      <c r="I14" s="47"/>
      <c r="J14" s="47"/>
      <c r="K14" s="47"/>
      <c r="L14" s="47"/>
      <c r="M14" s="47"/>
      <c r="N14" s="47"/>
      <c r="O14" s="47"/>
      <c r="P14" s="47"/>
      <c r="Q14" s="47">
        <v>1</v>
      </c>
      <c r="R14" s="47"/>
      <c r="S14" s="47"/>
      <c r="T14" s="47"/>
    </row>
    <row r="15" spans="1:20" ht="19.5" customHeight="1">
      <c r="A15" s="36">
        <v>10</v>
      </c>
      <c r="B15" s="46" t="s">
        <v>288</v>
      </c>
      <c r="C15" s="36">
        <v>5</v>
      </c>
      <c r="D15" s="36">
        <f t="shared" si="0"/>
        <v>5</v>
      </c>
      <c r="E15" s="36"/>
      <c r="F15" s="36">
        <v>1</v>
      </c>
      <c r="G15" s="36">
        <v>1</v>
      </c>
      <c r="H15" s="36"/>
      <c r="I15" s="36"/>
      <c r="J15" s="36"/>
      <c r="K15" s="36"/>
      <c r="L15" s="36"/>
      <c r="M15" s="36"/>
      <c r="N15" s="36"/>
      <c r="O15" s="36">
        <v>1</v>
      </c>
      <c r="P15" s="36"/>
      <c r="Q15" s="36"/>
      <c r="R15" s="36">
        <v>1</v>
      </c>
      <c r="S15" s="36">
        <v>1</v>
      </c>
      <c r="T15" s="36"/>
    </row>
    <row r="16" spans="1:20" ht="19.5" customHeight="1">
      <c r="A16" s="47">
        <v>11</v>
      </c>
      <c r="B16" s="46" t="s">
        <v>289</v>
      </c>
      <c r="C16" s="36">
        <v>2</v>
      </c>
      <c r="D16" s="36">
        <f t="shared" si="0"/>
        <v>2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>
        <v>1</v>
      </c>
      <c r="P16" s="36"/>
      <c r="Q16" s="36">
        <v>1</v>
      </c>
      <c r="R16" s="36"/>
      <c r="S16" s="36"/>
      <c r="T16" s="36"/>
    </row>
    <row r="17" spans="1:20" ht="18.75" customHeight="1">
      <c r="A17" s="125" t="s">
        <v>290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</row>
    <row r="18" spans="1:20" s="49" customFormat="1" ht="115.5" customHeight="1">
      <c r="A18" s="126" t="s">
        <v>291</v>
      </c>
      <c r="B18" s="126"/>
      <c r="C18" s="126" t="s">
        <v>292</v>
      </c>
      <c r="D18" s="126"/>
      <c r="E18" s="126"/>
      <c r="F18" s="126" t="s">
        <v>293</v>
      </c>
      <c r="G18" s="119"/>
      <c r="H18" s="119"/>
      <c r="I18" s="119"/>
      <c r="J18" s="127" t="s">
        <v>294</v>
      </c>
      <c r="K18" s="128"/>
      <c r="L18" s="128"/>
      <c r="M18" s="129"/>
      <c r="N18" s="119" t="s">
        <v>295</v>
      </c>
      <c r="O18" s="119"/>
      <c r="P18" s="119"/>
      <c r="Q18" s="119"/>
      <c r="R18" s="119" t="s">
        <v>296</v>
      </c>
      <c r="S18" s="119"/>
      <c r="T18" s="119"/>
    </row>
  </sheetData>
  <sheetProtection/>
  <mergeCells count="11">
    <mergeCell ref="N18:Q18"/>
    <mergeCell ref="R18:T18"/>
    <mergeCell ref="A1:T1"/>
    <mergeCell ref="A2:F2"/>
    <mergeCell ref="N2:T2"/>
    <mergeCell ref="A4:B4"/>
    <mergeCell ref="A17:T17"/>
    <mergeCell ref="A18:B18"/>
    <mergeCell ref="C18:E18"/>
    <mergeCell ref="F18:I18"/>
    <mergeCell ref="J18:M1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">
      <selection activeCell="J12" sqref="J12"/>
    </sheetView>
  </sheetViews>
  <sheetFormatPr defaultColWidth="9.00390625" defaultRowHeight="13.5"/>
  <cols>
    <col min="1" max="1" width="4.375" style="0" customWidth="1"/>
    <col min="2" max="2" width="22.00390625" style="61" customWidth="1"/>
    <col min="3" max="12" width="6.50390625" style="0" customWidth="1"/>
    <col min="13" max="13" width="6.50390625" style="2" customWidth="1"/>
    <col min="14" max="20" width="6.50390625" style="0" customWidth="1"/>
  </cols>
  <sheetData>
    <row r="1" spans="1:20" ht="35.25" customHeight="1">
      <c r="A1" s="108" t="s">
        <v>29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0" ht="24.75" customHeight="1">
      <c r="A2" s="138" t="s">
        <v>185</v>
      </c>
      <c r="B2" s="102"/>
      <c r="C2" s="102"/>
      <c r="D2" s="102"/>
      <c r="E2" s="102"/>
      <c r="F2" s="4"/>
      <c r="G2" s="4"/>
      <c r="H2" s="4"/>
      <c r="I2" s="4"/>
      <c r="J2" s="4"/>
      <c r="K2" s="4"/>
      <c r="L2" s="4"/>
      <c r="M2" s="104" t="s">
        <v>186</v>
      </c>
      <c r="N2" s="104"/>
      <c r="O2" s="104"/>
      <c r="P2" s="104"/>
      <c r="Q2" s="104"/>
      <c r="R2" s="104"/>
      <c r="S2" s="104"/>
      <c r="T2" s="104"/>
    </row>
    <row r="3" spans="1:20" s="2" customFormat="1" ht="39" customHeight="1">
      <c r="A3" s="39" t="s">
        <v>0</v>
      </c>
      <c r="B3" s="40" t="s">
        <v>1</v>
      </c>
      <c r="C3" s="39" t="s">
        <v>30</v>
      </c>
      <c r="D3" s="39" t="s">
        <v>2</v>
      </c>
      <c r="E3" s="39" t="s">
        <v>3</v>
      </c>
      <c r="F3" s="39" t="s">
        <v>4</v>
      </c>
      <c r="G3" s="39" t="s">
        <v>5</v>
      </c>
      <c r="H3" s="39" t="s">
        <v>6</v>
      </c>
      <c r="I3" s="39" t="s">
        <v>7</v>
      </c>
      <c r="J3" s="39" t="s">
        <v>8</v>
      </c>
      <c r="K3" s="39" t="s">
        <v>9</v>
      </c>
      <c r="L3" s="39" t="s">
        <v>10</v>
      </c>
      <c r="M3" s="39" t="s">
        <v>11</v>
      </c>
      <c r="N3" s="39" t="s">
        <v>12</v>
      </c>
      <c r="O3" s="39" t="s">
        <v>13</v>
      </c>
      <c r="P3" s="39" t="s">
        <v>14</v>
      </c>
      <c r="Q3" s="39" t="s">
        <v>15</v>
      </c>
      <c r="R3" s="40" t="s">
        <v>24</v>
      </c>
      <c r="S3" s="40" t="s">
        <v>26</v>
      </c>
      <c r="T3" s="40" t="s">
        <v>27</v>
      </c>
    </row>
    <row r="4" spans="1:20" s="33" customFormat="1" ht="27.75" customHeight="1">
      <c r="A4" s="105" t="s">
        <v>16</v>
      </c>
      <c r="B4" s="106"/>
      <c r="C4" s="32">
        <f>D4</f>
        <v>80</v>
      </c>
      <c r="D4" s="32">
        <f>D5+D20</f>
        <v>80</v>
      </c>
      <c r="E4" s="32">
        <f>E5+E20</f>
        <v>2</v>
      </c>
      <c r="F4" s="32">
        <f>F5+F20</f>
        <v>17</v>
      </c>
      <c r="G4" s="32">
        <f aca="true" t="shared" si="0" ref="G4:T4">G5+G20</f>
        <v>20</v>
      </c>
      <c r="H4" s="32">
        <f t="shared" si="0"/>
        <v>3</v>
      </c>
      <c r="I4" s="32">
        <f t="shared" si="0"/>
        <v>0</v>
      </c>
      <c r="J4" s="32">
        <f t="shared" si="0"/>
        <v>2</v>
      </c>
      <c r="K4" s="32">
        <f t="shared" si="0"/>
        <v>0</v>
      </c>
      <c r="L4" s="32">
        <f t="shared" si="0"/>
        <v>0</v>
      </c>
      <c r="M4" s="32">
        <f t="shared" si="0"/>
        <v>12</v>
      </c>
      <c r="N4" s="32">
        <f t="shared" si="0"/>
        <v>0</v>
      </c>
      <c r="O4" s="32">
        <f t="shared" si="0"/>
        <v>7</v>
      </c>
      <c r="P4" s="32">
        <f t="shared" si="0"/>
        <v>9</v>
      </c>
      <c r="Q4" s="32">
        <f t="shared" si="0"/>
        <v>5</v>
      </c>
      <c r="R4" s="32">
        <f t="shared" si="0"/>
        <v>0</v>
      </c>
      <c r="S4" s="32">
        <f t="shared" si="0"/>
        <v>3</v>
      </c>
      <c r="T4" s="32">
        <f t="shared" si="0"/>
        <v>0</v>
      </c>
    </row>
    <row r="5" spans="1:20" s="33" customFormat="1" ht="24" customHeight="1">
      <c r="A5" s="41">
        <v>1</v>
      </c>
      <c r="B5" s="41" t="s">
        <v>17</v>
      </c>
      <c r="C5" s="32">
        <f>D5</f>
        <v>68</v>
      </c>
      <c r="D5" s="32">
        <f>SUM(E5:T5)</f>
        <v>68</v>
      </c>
      <c r="E5" s="32">
        <f>SUM(E6:E19)</f>
        <v>0</v>
      </c>
      <c r="F5" s="32">
        <f>SUM(F6:F19)</f>
        <v>17</v>
      </c>
      <c r="G5" s="32">
        <f aca="true" t="shared" si="1" ref="G5:T5">SUM(G6:G19)</f>
        <v>17</v>
      </c>
      <c r="H5" s="32">
        <f t="shared" si="1"/>
        <v>0</v>
      </c>
      <c r="I5" s="32">
        <f t="shared" si="1"/>
        <v>0</v>
      </c>
      <c r="J5" s="32">
        <f t="shared" si="1"/>
        <v>0</v>
      </c>
      <c r="K5" s="32">
        <f t="shared" si="1"/>
        <v>0</v>
      </c>
      <c r="L5" s="32">
        <f t="shared" si="1"/>
        <v>0</v>
      </c>
      <c r="M5" s="32">
        <f t="shared" si="1"/>
        <v>12</v>
      </c>
      <c r="N5" s="32">
        <f t="shared" si="1"/>
        <v>0</v>
      </c>
      <c r="O5" s="32">
        <f t="shared" si="1"/>
        <v>7</v>
      </c>
      <c r="P5" s="32">
        <f t="shared" si="1"/>
        <v>7</v>
      </c>
      <c r="Q5" s="32">
        <f t="shared" si="1"/>
        <v>5</v>
      </c>
      <c r="R5" s="32">
        <f t="shared" si="1"/>
        <v>0</v>
      </c>
      <c r="S5" s="32">
        <f t="shared" si="1"/>
        <v>3</v>
      </c>
      <c r="T5" s="32">
        <f t="shared" si="1"/>
        <v>0</v>
      </c>
    </row>
    <row r="6" spans="1:20" ht="25.5" customHeight="1">
      <c r="A6" s="5"/>
      <c r="B6" s="52" t="s">
        <v>187</v>
      </c>
      <c r="C6" s="32">
        <f>D6</f>
        <v>4</v>
      </c>
      <c r="D6" s="32">
        <f>SUM(E6:T6)</f>
        <v>4</v>
      </c>
      <c r="E6" s="5"/>
      <c r="F6" s="31">
        <v>1</v>
      </c>
      <c r="G6" s="31">
        <v>1</v>
      </c>
      <c r="H6" s="31"/>
      <c r="I6" s="31"/>
      <c r="J6" s="31"/>
      <c r="K6" s="31"/>
      <c r="L6" s="31"/>
      <c r="M6" s="31">
        <v>1</v>
      </c>
      <c r="N6" s="31"/>
      <c r="O6" s="31"/>
      <c r="P6" s="31">
        <v>1</v>
      </c>
      <c r="Q6" s="31"/>
      <c r="R6" s="31"/>
      <c r="S6" s="31"/>
      <c r="T6" s="31"/>
    </row>
    <row r="7" spans="1:20" ht="25.5" customHeight="1">
      <c r="A7" s="53"/>
      <c r="B7" s="54" t="s">
        <v>188</v>
      </c>
      <c r="C7" s="32">
        <f aca="true" t="shared" si="2" ref="C7:C19">D7</f>
        <v>3</v>
      </c>
      <c r="D7" s="32">
        <f aca="true" t="shared" si="3" ref="D7:D19">SUM(E7:T7)</f>
        <v>3</v>
      </c>
      <c r="E7" s="53"/>
      <c r="F7" s="1"/>
      <c r="G7" s="1">
        <v>1</v>
      </c>
      <c r="H7" s="1"/>
      <c r="I7" s="1"/>
      <c r="J7" s="1"/>
      <c r="K7" s="1"/>
      <c r="L7" s="1"/>
      <c r="M7" s="1">
        <v>1</v>
      </c>
      <c r="N7" s="1"/>
      <c r="O7" s="1"/>
      <c r="P7" s="1">
        <v>1</v>
      </c>
      <c r="Q7" s="1"/>
      <c r="R7" s="1"/>
      <c r="S7" s="1"/>
      <c r="T7" s="1"/>
    </row>
    <row r="8" spans="1:20" ht="25.5" customHeight="1">
      <c r="A8" s="53"/>
      <c r="B8" s="54" t="s">
        <v>189</v>
      </c>
      <c r="C8" s="32">
        <f t="shared" si="2"/>
        <v>8</v>
      </c>
      <c r="D8" s="32">
        <f t="shared" si="3"/>
        <v>8</v>
      </c>
      <c r="E8" s="53"/>
      <c r="F8" s="1">
        <v>2</v>
      </c>
      <c r="G8" s="1">
        <v>2</v>
      </c>
      <c r="H8" s="1"/>
      <c r="I8" s="1"/>
      <c r="J8" s="1"/>
      <c r="K8" s="1"/>
      <c r="L8" s="1"/>
      <c r="M8" s="1">
        <v>2</v>
      </c>
      <c r="N8" s="1"/>
      <c r="O8" s="1">
        <v>1</v>
      </c>
      <c r="P8" s="1"/>
      <c r="Q8" s="1">
        <v>1</v>
      </c>
      <c r="R8" s="1"/>
      <c r="S8" s="1"/>
      <c r="T8" s="1"/>
    </row>
    <row r="9" spans="1:20" ht="25.5" customHeight="1">
      <c r="A9" s="53"/>
      <c r="B9" s="54" t="s">
        <v>190</v>
      </c>
      <c r="C9" s="32">
        <f t="shared" si="2"/>
        <v>8</v>
      </c>
      <c r="D9" s="32">
        <f t="shared" si="3"/>
        <v>8</v>
      </c>
      <c r="E9" s="53"/>
      <c r="F9" s="1">
        <v>2</v>
      </c>
      <c r="G9" s="1">
        <v>2</v>
      </c>
      <c r="H9" s="1"/>
      <c r="I9" s="1"/>
      <c r="J9" s="1"/>
      <c r="K9" s="1"/>
      <c r="L9" s="1"/>
      <c r="M9" s="1">
        <v>2</v>
      </c>
      <c r="N9" s="1"/>
      <c r="O9" s="1"/>
      <c r="P9" s="1"/>
      <c r="Q9" s="1">
        <v>1</v>
      </c>
      <c r="R9" s="1"/>
      <c r="S9" s="1">
        <v>1</v>
      </c>
      <c r="T9" s="1"/>
    </row>
    <row r="10" spans="1:20" ht="25.5" customHeight="1">
      <c r="A10" s="53"/>
      <c r="B10" s="54" t="s">
        <v>191</v>
      </c>
      <c r="C10" s="32">
        <f t="shared" si="2"/>
        <v>1</v>
      </c>
      <c r="D10" s="32">
        <f t="shared" si="3"/>
        <v>1</v>
      </c>
      <c r="E10" s="53"/>
      <c r="F10" s="2"/>
      <c r="G10" s="1"/>
      <c r="H10" s="1"/>
      <c r="I10" s="1"/>
      <c r="J10" s="1"/>
      <c r="K10" s="1"/>
      <c r="L10" s="1"/>
      <c r="M10" s="1">
        <v>1</v>
      </c>
      <c r="N10" s="1"/>
      <c r="O10" s="1"/>
      <c r="P10" s="1"/>
      <c r="Q10" s="1"/>
      <c r="R10" s="1"/>
      <c r="S10" s="1"/>
      <c r="T10" s="1"/>
    </row>
    <row r="11" spans="1:20" ht="25.5" customHeight="1">
      <c r="A11" s="53"/>
      <c r="B11" s="54" t="s">
        <v>192</v>
      </c>
      <c r="C11" s="32">
        <f t="shared" si="2"/>
        <v>2</v>
      </c>
      <c r="D11" s="32">
        <f t="shared" si="3"/>
        <v>2</v>
      </c>
      <c r="E11" s="53"/>
      <c r="F11" s="1">
        <v>1</v>
      </c>
      <c r="G11" s="1">
        <v>1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25.5" customHeight="1">
      <c r="A12" s="53"/>
      <c r="B12" s="54" t="s">
        <v>193</v>
      </c>
      <c r="C12" s="32">
        <f t="shared" si="2"/>
        <v>1</v>
      </c>
      <c r="D12" s="32">
        <f t="shared" si="3"/>
        <v>1</v>
      </c>
      <c r="E12" s="53"/>
      <c r="F12" s="2"/>
      <c r="G12" s="1"/>
      <c r="H12" s="1"/>
      <c r="I12" s="1"/>
      <c r="J12" s="1"/>
      <c r="K12" s="1"/>
      <c r="L12" s="1"/>
      <c r="M12" s="1"/>
      <c r="N12" s="1"/>
      <c r="O12" s="1"/>
      <c r="P12" s="1">
        <v>1</v>
      </c>
      <c r="Q12" s="1"/>
      <c r="R12" s="1"/>
      <c r="S12" s="1"/>
      <c r="T12" s="1"/>
    </row>
    <row r="13" spans="1:20" ht="25.5" customHeight="1">
      <c r="A13" s="53"/>
      <c r="B13" s="54" t="s">
        <v>194</v>
      </c>
      <c r="C13" s="32">
        <f t="shared" si="2"/>
        <v>4</v>
      </c>
      <c r="D13" s="32">
        <f t="shared" si="3"/>
        <v>4</v>
      </c>
      <c r="E13" s="53"/>
      <c r="F13" s="1">
        <v>1</v>
      </c>
      <c r="G13" s="1">
        <v>1</v>
      </c>
      <c r="H13" s="1"/>
      <c r="I13" s="1"/>
      <c r="J13" s="1"/>
      <c r="K13" s="1"/>
      <c r="L13" s="1"/>
      <c r="M13" s="1"/>
      <c r="N13" s="1"/>
      <c r="O13" s="1">
        <v>1</v>
      </c>
      <c r="P13" s="1"/>
      <c r="Q13" s="1">
        <v>1</v>
      </c>
      <c r="R13" s="1"/>
      <c r="S13" s="1"/>
      <c r="T13" s="1"/>
    </row>
    <row r="14" spans="1:20" ht="25.5" customHeight="1">
      <c r="A14" s="53"/>
      <c r="B14" s="54" t="s">
        <v>195</v>
      </c>
      <c r="C14" s="32">
        <f t="shared" si="2"/>
        <v>7</v>
      </c>
      <c r="D14" s="32">
        <f t="shared" si="3"/>
        <v>7</v>
      </c>
      <c r="E14" s="53"/>
      <c r="F14" s="1">
        <v>2</v>
      </c>
      <c r="G14" s="1">
        <v>2</v>
      </c>
      <c r="H14" s="1"/>
      <c r="I14" s="1"/>
      <c r="J14" s="1"/>
      <c r="K14" s="1"/>
      <c r="L14" s="1"/>
      <c r="M14" s="1">
        <v>1</v>
      </c>
      <c r="N14" s="2"/>
      <c r="O14" s="1">
        <v>1</v>
      </c>
      <c r="P14" s="1"/>
      <c r="Q14" s="1">
        <v>1</v>
      </c>
      <c r="R14" s="1"/>
      <c r="S14" s="1"/>
      <c r="T14" s="1"/>
    </row>
    <row r="15" spans="1:20" ht="25.5" customHeight="1">
      <c r="A15" s="53"/>
      <c r="B15" s="54" t="s">
        <v>196</v>
      </c>
      <c r="C15" s="32">
        <f t="shared" si="2"/>
        <v>9</v>
      </c>
      <c r="D15" s="32">
        <f t="shared" si="3"/>
        <v>9</v>
      </c>
      <c r="E15" s="53"/>
      <c r="F15" s="1">
        <v>2</v>
      </c>
      <c r="G15" s="1">
        <v>2</v>
      </c>
      <c r="H15" s="1"/>
      <c r="I15" s="1"/>
      <c r="J15" s="1"/>
      <c r="K15" s="1"/>
      <c r="L15" s="1"/>
      <c r="M15" s="1">
        <v>2</v>
      </c>
      <c r="N15" s="1"/>
      <c r="O15" s="1">
        <v>1</v>
      </c>
      <c r="P15" s="1">
        <v>1</v>
      </c>
      <c r="Q15" s="1"/>
      <c r="R15" s="1"/>
      <c r="S15" s="1">
        <v>1</v>
      </c>
      <c r="T15" s="1"/>
    </row>
    <row r="16" spans="1:20" ht="25.5" customHeight="1">
      <c r="A16" s="53"/>
      <c r="B16" s="54" t="s">
        <v>197</v>
      </c>
      <c r="C16" s="32">
        <f t="shared" si="2"/>
        <v>9</v>
      </c>
      <c r="D16" s="32">
        <f t="shared" si="3"/>
        <v>9</v>
      </c>
      <c r="E16" s="53"/>
      <c r="F16" s="1">
        <v>2</v>
      </c>
      <c r="G16" s="1">
        <v>2</v>
      </c>
      <c r="H16" s="1"/>
      <c r="I16" s="1"/>
      <c r="J16" s="1"/>
      <c r="K16" s="1"/>
      <c r="L16" s="1"/>
      <c r="M16" s="1">
        <v>1</v>
      </c>
      <c r="N16" s="1"/>
      <c r="O16" s="1">
        <v>1</v>
      </c>
      <c r="P16" s="1">
        <v>1</v>
      </c>
      <c r="Q16" s="1">
        <v>1</v>
      </c>
      <c r="R16" s="1"/>
      <c r="S16" s="1">
        <v>1</v>
      </c>
      <c r="T16" s="1"/>
    </row>
    <row r="17" spans="1:20" ht="25.5" customHeight="1">
      <c r="A17" s="53"/>
      <c r="B17" s="54" t="s">
        <v>198</v>
      </c>
      <c r="C17" s="32">
        <f t="shared" si="2"/>
        <v>3</v>
      </c>
      <c r="D17" s="32">
        <f t="shared" si="3"/>
        <v>3</v>
      </c>
      <c r="E17" s="53"/>
      <c r="F17" s="1">
        <v>1</v>
      </c>
      <c r="G17" s="1"/>
      <c r="H17" s="1"/>
      <c r="I17" s="1"/>
      <c r="J17" s="1"/>
      <c r="K17" s="1"/>
      <c r="L17" s="1"/>
      <c r="M17" s="1"/>
      <c r="N17" s="1"/>
      <c r="O17" s="1">
        <v>1</v>
      </c>
      <c r="P17" s="1">
        <v>1</v>
      </c>
      <c r="Q17" s="1"/>
      <c r="R17" s="1"/>
      <c r="S17" s="1"/>
      <c r="T17" s="1"/>
    </row>
    <row r="18" spans="1:20" ht="25.5" customHeight="1">
      <c r="A18" s="53"/>
      <c r="B18" s="54" t="s">
        <v>199</v>
      </c>
      <c r="C18" s="32">
        <f t="shared" si="2"/>
        <v>6</v>
      </c>
      <c r="D18" s="32">
        <f t="shared" si="3"/>
        <v>6</v>
      </c>
      <c r="E18" s="53"/>
      <c r="F18" s="1">
        <v>2</v>
      </c>
      <c r="G18" s="1">
        <v>2</v>
      </c>
      <c r="H18" s="1"/>
      <c r="I18" s="1"/>
      <c r="J18" s="1"/>
      <c r="K18" s="1"/>
      <c r="L18" s="1"/>
      <c r="M18" s="1">
        <v>1</v>
      </c>
      <c r="N18" s="1"/>
      <c r="O18" s="1">
        <v>1</v>
      </c>
      <c r="P18" s="1"/>
      <c r="Q18" s="1"/>
      <c r="R18" s="1"/>
      <c r="S18" s="1"/>
      <c r="T18" s="1"/>
    </row>
    <row r="19" spans="1:20" ht="25.5" customHeight="1">
      <c r="A19" s="53"/>
      <c r="B19" s="54" t="s">
        <v>200</v>
      </c>
      <c r="C19" s="32">
        <f t="shared" si="2"/>
        <v>3</v>
      </c>
      <c r="D19" s="32">
        <f t="shared" si="3"/>
        <v>3</v>
      </c>
      <c r="E19" s="53"/>
      <c r="F19" s="1">
        <v>1</v>
      </c>
      <c r="G19" s="1">
        <v>1</v>
      </c>
      <c r="H19" s="1"/>
      <c r="I19" s="1"/>
      <c r="J19" s="1"/>
      <c r="K19" s="1"/>
      <c r="L19" s="1"/>
      <c r="M19" s="1"/>
      <c r="N19" s="1"/>
      <c r="O19" s="1"/>
      <c r="P19" s="1">
        <v>1</v>
      </c>
      <c r="Q19" s="1"/>
      <c r="R19" s="1"/>
      <c r="S19" s="1"/>
      <c r="T19" s="1"/>
    </row>
    <row r="20" spans="1:20" s="56" customFormat="1" ht="24" customHeight="1">
      <c r="A20" s="32">
        <v>2</v>
      </c>
      <c r="B20" s="55" t="s">
        <v>25</v>
      </c>
      <c r="C20" s="32">
        <f>SUM(C21:C26)</f>
        <v>12</v>
      </c>
      <c r="D20" s="32">
        <f>SUM(D21:D26)</f>
        <v>12</v>
      </c>
      <c r="E20" s="32">
        <f>SUM(E21:E26)</f>
        <v>2</v>
      </c>
      <c r="F20" s="32">
        <f aca="true" t="shared" si="4" ref="F20:T20">SUM(F21:F26)</f>
        <v>0</v>
      </c>
      <c r="G20" s="32">
        <f t="shared" si="4"/>
        <v>3</v>
      </c>
      <c r="H20" s="32">
        <f t="shared" si="4"/>
        <v>3</v>
      </c>
      <c r="I20" s="32">
        <f t="shared" si="4"/>
        <v>0</v>
      </c>
      <c r="J20" s="32">
        <f t="shared" si="4"/>
        <v>2</v>
      </c>
      <c r="K20" s="32">
        <f t="shared" si="4"/>
        <v>0</v>
      </c>
      <c r="L20" s="32">
        <f t="shared" si="4"/>
        <v>0</v>
      </c>
      <c r="M20" s="32">
        <f t="shared" si="4"/>
        <v>0</v>
      </c>
      <c r="N20" s="32">
        <f t="shared" si="4"/>
        <v>0</v>
      </c>
      <c r="O20" s="32">
        <f t="shared" si="4"/>
        <v>0</v>
      </c>
      <c r="P20" s="32">
        <f t="shared" si="4"/>
        <v>2</v>
      </c>
      <c r="Q20" s="32">
        <f t="shared" si="4"/>
        <v>0</v>
      </c>
      <c r="R20" s="32">
        <f t="shared" si="4"/>
        <v>0</v>
      </c>
      <c r="S20" s="32">
        <f t="shared" si="4"/>
        <v>0</v>
      </c>
      <c r="T20" s="32">
        <f t="shared" si="4"/>
        <v>0</v>
      </c>
    </row>
    <row r="21" spans="1:20" s="56" customFormat="1" ht="24" customHeight="1">
      <c r="A21" s="32"/>
      <c r="B21" s="57" t="s">
        <v>201</v>
      </c>
      <c r="C21" s="32">
        <f aca="true" t="shared" si="5" ref="C21:C26">D21</f>
        <v>1</v>
      </c>
      <c r="D21" s="32">
        <f aca="true" t="shared" si="6" ref="D21:D26">SUM(E21:T21)</f>
        <v>1</v>
      </c>
      <c r="E21" s="32"/>
      <c r="F21" s="32"/>
      <c r="G21" s="32">
        <v>1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ht="24" customHeight="1">
      <c r="A22" s="5"/>
      <c r="B22" s="57" t="s">
        <v>202</v>
      </c>
      <c r="C22" s="32">
        <f t="shared" si="5"/>
        <v>2</v>
      </c>
      <c r="D22" s="32">
        <f t="shared" si="6"/>
        <v>2</v>
      </c>
      <c r="E22" s="31">
        <v>1</v>
      </c>
      <c r="F22" s="31"/>
      <c r="G22" s="31"/>
      <c r="H22" s="31">
        <v>1</v>
      </c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24" customHeight="1">
      <c r="A23" s="53"/>
      <c r="B23" s="58" t="s">
        <v>203</v>
      </c>
      <c r="C23" s="32">
        <f t="shared" si="5"/>
        <v>2</v>
      </c>
      <c r="D23" s="32">
        <f t="shared" si="6"/>
        <v>2</v>
      </c>
      <c r="E23" s="1"/>
      <c r="F23" s="1"/>
      <c r="G23" s="1">
        <v>1</v>
      </c>
      <c r="H23" s="1"/>
      <c r="I23" s="1"/>
      <c r="J23" s="1"/>
      <c r="K23" s="1"/>
      <c r="L23" s="1"/>
      <c r="M23" s="1"/>
      <c r="N23" s="1"/>
      <c r="O23" s="59"/>
      <c r="P23" s="1">
        <v>1</v>
      </c>
      <c r="Q23" s="1"/>
      <c r="R23" s="1"/>
      <c r="S23" s="1"/>
      <c r="T23" s="1"/>
    </row>
    <row r="24" spans="1:20" ht="24" customHeight="1">
      <c r="A24" s="53"/>
      <c r="B24" s="58" t="s">
        <v>204</v>
      </c>
      <c r="C24" s="32">
        <f t="shared" si="5"/>
        <v>2</v>
      </c>
      <c r="D24" s="32">
        <f t="shared" si="6"/>
        <v>2</v>
      </c>
      <c r="E24" s="1"/>
      <c r="F24" s="1"/>
      <c r="G24" s="1"/>
      <c r="H24" s="1">
        <v>1</v>
      </c>
      <c r="I24" s="1"/>
      <c r="J24" s="1">
        <v>1</v>
      </c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s="4" customFormat="1" ht="18" customHeight="1">
      <c r="A25" s="5"/>
      <c r="B25" s="57" t="s">
        <v>205</v>
      </c>
      <c r="C25" s="32">
        <f t="shared" si="5"/>
        <v>2</v>
      </c>
      <c r="D25" s="32">
        <f t="shared" si="6"/>
        <v>2</v>
      </c>
      <c r="E25" s="31"/>
      <c r="F25" s="31"/>
      <c r="G25" s="31">
        <v>1</v>
      </c>
      <c r="H25" s="31">
        <v>1</v>
      </c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24" customHeight="1">
      <c r="A26" s="53"/>
      <c r="B26" s="58" t="s">
        <v>206</v>
      </c>
      <c r="C26" s="32">
        <f t="shared" si="5"/>
        <v>3</v>
      </c>
      <c r="D26" s="32">
        <f t="shared" si="6"/>
        <v>3</v>
      </c>
      <c r="E26" s="1">
        <v>1</v>
      </c>
      <c r="F26" s="1"/>
      <c r="G26" s="2"/>
      <c r="H26" s="1"/>
      <c r="I26" s="1"/>
      <c r="J26" s="1">
        <v>1</v>
      </c>
      <c r="K26" s="1"/>
      <c r="L26" s="1"/>
      <c r="M26" s="1"/>
      <c r="N26" s="1"/>
      <c r="O26" s="1"/>
      <c r="P26" s="1">
        <v>1</v>
      </c>
      <c r="Q26" s="1"/>
      <c r="R26" s="1"/>
      <c r="S26" s="1"/>
      <c r="T26" s="1"/>
    </row>
    <row r="27" spans="1:20" ht="26.25" customHeight="1">
      <c r="A27" s="107" t="s">
        <v>18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</row>
    <row r="28" spans="1:20" s="60" customFormat="1" ht="33" customHeight="1">
      <c r="A28" s="139" t="s">
        <v>19</v>
      </c>
      <c r="B28" s="140"/>
      <c r="C28" s="139" t="s">
        <v>20</v>
      </c>
      <c r="D28" s="141"/>
      <c r="E28" s="140"/>
      <c r="F28" s="139" t="s">
        <v>21</v>
      </c>
      <c r="G28" s="141"/>
      <c r="H28" s="141"/>
      <c r="I28" s="140"/>
      <c r="J28" s="130" t="s">
        <v>22</v>
      </c>
      <c r="K28" s="96"/>
      <c r="L28" s="96"/>
      <c r="M28" s="131"/>
      <c r="N28" s="130" t="s">
        <v>23</v>
      </c>
      <c r="O28" s="96"/>
      <c r="P28" s="96"/>
      <c r="Q28" s="131"/>
      <c r="R28" s="130" t="s">
        <v>28</v>
      </c>
      <c r="S28" s="96"/>
      <c r="T28" s="131"/>
    </row>
    <row r="29" spans="1:20" ht="135" customHeight="1">
      <c r="A29" s="132"/>
      <c r="B29" s="133"/>
      <c r="C29" s="132"/>
      <c r="D29" s="134"/>
      <c r="E29" s="133"/>
      <c r="F29" s="135"/>
      <c r="G29" s="136"/>
      <c r="H29" s="136"/>
      <c r="I29" s="137"/>
      <c r="J29" s="135"/>
      <c r="K29" s="136"/>
      <c r="L29" s="136"/>
      <c r="M29" s="137"/>
      <c r="N29" s="135"/>
      <c r="O29" s="136"/>
      <c r="P29" s="136"/>
      <c r="Q29" s="137"/>
      <c r="R29" s="135"/>
      <c r="S29" s="136"/>
      <c r="T29" s="137"/>
    </row>
  </sheetData>
  <sheetProtection/>
  <mergeCells count="17">
    <mergeCell ref="A1:T1"/>
    <mergeCell ref="A2:E2"/>
    <mergeCell ref="M2:T2"/>
    <mergeCell ref="A4:B4"/>
    <mergeCell ref="A27:T27"/>
    <mergeCell ref="A28:B28"/>
    <mergeCell ref="C28:E28"/>
    <mergeCell ref="F28:I28"/>
    <mergeCell ref="J28:M28"/>
    <mergeCell ref="N28:Q28"/>
    <mergeCell ref="R28:T28"/>
    <mergeCell ref="A29:B29"/>
    <mergeCell ref="C29:E29"/>
    <mergeCell ref="F29:I29"/>
    <mergeCell ref="J29:M29"/>
    <mergeCell ref="N29:Q29"/>
    <mergeCell ref="R29:T2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1">
      <selection activeCell="C4" sqref="C4:C12"/>
    </sheetView>
  </sheetViews>
  <sheetFormatPr defaultColWidth="9.00390625" defaultRowHeight="13.5"/>
  <cols>
    <col min="1" max="1" width="4.375" style="0" customWidth="1"/>
    <col min="2" max="2" width="16.75390625" style="0" customWidth="1"/>
    <col min="4" max="4" width="8.75390625" style="0" customWidth="1"/>
    <col min="5" max="5" width="7.125" style="0" customWidth="1"/>
    <col min="6" max="6" width="8.00390625" style="0" customWidth="1"/>
    <col min="7" max="7" width="6.75390625" style="0" customWidth="1"/>
    <col min="8" max="10" width="5.125" style="0" customWidth="1"/>
    <col min="11" max="11" width="7.375" style="0" customWidth="1"/>
    <col min="12" max="12" width="5.125" style="0" customWidth="1"/>
    <col min="13" max="13" width="7.125" style="0" customWidth="1"/>
    <col min="14" max="14" width="5.75390625" style="0" customWidth="1"/>
    <col min="15" max="15" width="5.125" style="0" customWidth="1"/>
    <col min="16" max="16" width="6.25390625" style="0" customWidth="1"/>
    <col min="17" max="17" width="6.375" style="0" customWidth="1"/>
    <col min="18" max="18" width="6.625" style="0" customWidth="1"/>
    <col min="19" max="19" width="5.50390625" style="0" customWidth="1"/>
    <col min="20" max="20" width="10.625" style="0" customWidth="1"/>
  </cols>
  <sheetData>
    <row r="1" spans="1:20" ht="35.25" customHeight="1">
      <c r="A1" s="108" t="s">
        <v>29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0" ht="24.75" customHeight="1">
      <c r="A2" s="4" t="s">
        <v>207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03" t="s">
        <v>208</v>
      </c>
      <c r="N2" s="104"/>
      <c r="O2" s="104"/>
      <c r="P2" s="104"/>
      <c r="Q2" s="104"/>
      <c r="R2" s="104"/>
      <c r="S2" s="104"/>
      <c r="T2" s="104"/>
    </row>
    <row r="3" spans="1:20" ht="39" customHeight="1">
      <c r="A3" s="3" t="s">
        <v>0</v>
      </c>
      <c r="B3" s="3" t="s">
        <v>1</v>
      </c>
      <c r="C3" s="3" t="s">
        <v>30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15</v>
      </c>
      <c r="R3" s="29" t="s">
        <v>24</v>
      </c>
      <c r="S3" s="29" t="s">
        <v>26</v>
      </c>
      <c r="T3" s="29" t="s">
        <v>27</v>
      </c>
    </row>
    <row r="4" spans="1:20" ht="13.5">
      <c r="A4" s="105" t="s">
        <v>16</v>
      </c>
      <c r="B4" s="106"/>
      <c r="C4" s="41">
        <f>SUM(C5,C11)</f>
        <v>25</v>
      </c>
      <c r="D4" s="41">
        <f>SUM(D5,D11)</f>
        <v>29</v>
      </c>
      <c r="E4" s="41"/>
      <c r="F4" s="41">
        <f aca="true" t="shared" si="0" ref="F4:Q4">SUM(F5,F11)</f>
        <v>12</v>
      </c>
      <c r="G4" s="41">
        <f t="shared" si="0"/>
        <v>8</v>
      </c>
      <c r="H4" s="41"/>
      <c r="I4" s="41"/>
      <c r="J4" s="41"/>
      <c r="K4" s="41">
        <f t="shared" si="0"/>
        <v>1</v>
      </c>
      <c r="L4" s="41"/>
      <c r="M4" s="41"/>
      <c r="N4" s="41"/>
      <c r="O4" s="41">
        <f t="shared" si="0"/>
        <v>3</v>
      </c>
      <c r="P4" s="41">
        <f t="shared" si="0"/>
        <v>2</v>
      </c>
      <c r="Q4" s="41">
        <f t="shared" si="0"/>
        <v>3</v>
      </c>
      <c r="R4" s="41"/>
      <c r="S4" s="5"/>
      <c r="T4" s="5"/>
    </row>
    <row r="5" spans="1:20" ht="13.5">
      <c r="A5" s="41">
        <v>1</v>
      </c>
      <c r="B5" s="62" t="s">
        <v>17</v>
      </c>
      <c r="C5" s="41">
        <f>SUM(C6:C10)</f>
        <v>22</v>
      </c>
      <c r="D5" s="41">
        <f>SUM(D6:D10)</f>
        <v>26</v>
      </c>
      <c r="E5" s="41"/>
      <c r="F5" s="41">
        <f>SUM(F6:F10)</f>
        <v>12</v>
      </c>
      <c r="G5" s="41">
        <f>SUM(G6:G10)</f>
        <v>8</v>
      </c>
      <c r="H5" s="41"/>
      <c r="I5" s="41"/>
      <c r="J5" s="41"/>
      <c r="K5" s="41"/>
      <c r="L5" s="41"/>
      <c r="M5" s="41"/>
      <c r="N5" s="41"/>
      <c r="O5" s="41">
        <f>SUM(O6:O10)</f>
        <v>2</v>
      </c>
      <c r="P5" s="41">
        <f>SUM(P6:P10)</f>
        <v>1</v>
      </c>
      <c r="Q5" s="41">
        <f>SUM(Q6:Q10)</f>
        <v>3</v>
      </c>
      <c r="R5" s="41"/>
      <c r="S5" s="5"/>
      <c r="T5" s="5"/>
    </row>
    <row r="6" spans="1:20" ht="13.5">
      <c r="A6" s="5"/>
      <c r="B6" s="5" t="s">
        <v>209</v>
      </c>
      <c r="C6" s="5">
        <f aca="true" t="shared" si="1" ref="C6:D9">SUM(E6:P6)</f>
        <v>2</v>
      </c>
      <c r="D6" s="5">
        <f t="shared" si="1"/>
        <v>2</v>
      </c>
      <c r="E6" s="5"/>
      <c r="F6" s="5">
        <v>1</v>
      </c>
      <c r="G6" s="5"/>
      <c r="H6" s="5"/>
      <c r="I6" s="5"/>
      <c r="J6" s="5"/>
      <c r="K6" s="5"/>
      <c r="L6" s="5"/>
      <c r="M6" s="5"/>
      <c r="N6" s="5"/>
      <c r="O6" s="5">
        <v>1</v>
      </c>
      <c r="P6" s="5"/>
      <c r="Q6" s="5"/>
      <c r="R6" s="5"/>
      <c r="S6" s="5"/>
      <c r="T6" s="5"/>
    </row>
    <row r="7" spans="1:20" ht="13.5">
      <c r="A7" s="5"/>
      <c r="B7" s="5" t="s">
        <v>210</v>
      </c>
      <c r="C7" s="5">
        <f t="shared" si="1"/>
        <v>1</v>
      </c>
      <c r="D7" s="5">
        <f t="shared" si="1"/>
        <v>2</v>
      </c>
      <c r="E7" s="5"/>
      <c r="F7" s="5"/>
      <c r="G7" s="5"/>
      <c r="H7" s="5"/>
      <c r="I7" s="5"/>
      <c r="J7" s="5"/>
      <c r="K7" s="5"/>
      <c r="L7" s="5"/>
      <c r="M7" s="5"/>
      <c r="N7" s="5"/>
      <c r="O7" s="5">
        <v>1</v>
      </c>
      <c r="P7" s="5"/>
      <c r="Q7" s="5">
        <v>1</v>
      </c>
      <c r="R7" s="5"/>
      <c r="S7" s="5"/>
      <c r="T7" s="5"/>
    </row>
    <row r="8" spans="1:20" ht="13.5">
      <c r="A8" s="5"/>
      <c r="B8" s="6" t="s">
        <v>211</v>
      </c>
      <c r="C8" s="5">
        <f t="shared" si="1"/>
        <v>12</v>
      </c>
      <c r="D8" s="5">
        <f t="shared" si="1"/>
        <v>13</v>
      </c>
      <c r="E8" s="5"/>
      <c r="F8" s="5">
        <v>7</v>
      </c>
      <c r="G8" s="5">
        <v>5</v>
      </c>
      <c r="H8" s="5"/>
      <c r="I8" s="5"/>
      <c r="J8" s="5"/>
      <c r="K8" s="5"/>
      <c r="L8" s="5"/>
      <c r="M8" s="5"/>
      <c r="N8" s="5"/>
      <c r="O8" s="5"/>
      <c r="P8" s="5"/>
      <c r="Q8" s="5">
        <v>1</v>
      </c>
      <c r="R8" s="5"/>
      <c r="S8" s="5"/>
      <c r="T8" s="5"/>
    </row>
    <row r="9" spans="1:20" ht="13.5">
      <c r="A9" s="5"/>
      <c r="B9" s="6" t="s">
        <v>212</v>
      </c>
      <c r="C9" s="5">
        <f t="shared" si="1"/>
        <v>7</v>
      </c>
      <c r="D9" s="5">
        <f t="shared" si="1"/>
        <v>8</v>
      </c>
      <c r="E9" s="5"/>
      <c r="F9" s="5">
        <v>3</v>
      </c>
      <c r="G9" s="5">
        <v>3</v>
      </c>
      <c r="H9" s="5"/>
      <c r="I9" s="5"/>
      <c r="J9" s="5"/>
      <c r="K9" s="5"/>
      <c r="L9" s="5"/>
      <c r="M9" s="5"/>
      <c r="N9" s="5"/>
      <c r="O9" s="5"/>
      <c r="P9" s="5">
        <v>1</v>
      </c>
      <c r="Q9" s="5">
        <v>1</v>
      </c>
      <c r="R9" s="5"/>
      <c r="S9" s="5"/>
      <c r="T9" s="5"/>
    </row>
    <row r="10" spans="1:20" ht="13.5">
      <c r="A10" s="5"/>
      <c r="B10" s="6" t="s">
        <v>213</v>
      </c>
      <c r="C10" s="5">
        <f>SUM(E10)</f>
        <v>0</v>
      </c>
      <c r="D10" s="5">
        <f>SUM(F10)</f>
        <v>1</v>
      </c>
      <c r="E10" s="5"/>
      <c r="F10" s="5">
        <v>1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3.5">
      <c r="A11" s="41">
        <v>2</v>
      </c>
      <c r="B11" s="62" t="s">
        <v>25</v>
      </c>
      <c r="C11" s="41">
        <v>3</v>
      </c>
      <c r="D11" s="41">
        <v>3</v>
      </c>
      <c r="E11" s="41"/>
      <c r="F11" s="41"/>
      <c r="G11" s="41"/>
      <c r="H11" s="41"/>
      <c r="I11" s="41"/>
      <c r="J11" s="41"/>
      <c r="K11" s="41">
        <v>1</v>
      </c>
      <c r="L11" s="41"/>
      <c r="M11" s="41"/>
      <c r="N11" s="41"/>
      <c r="O11" s="41">
        <v>1</v>
      </c>
      <c r="P11" s="41">
        <v>1</v>
      </c>
      <c r="Q11" s="41"/>
      <c r="R11" s="5"/>
      <c r="S11" s="5"/>
      <c r="T11" s="5"/>
    </row>
    <row r="12" spans="1:20" ht="13.5">
      <c r="A12" s="5"/>
      <c r="B12" s="5" t="s">
        <v>214</v>
      </c>
      <c r="C12" s="5">
        <v>3</v>
      </c>
      <c r="D12" s="5">
        <v>3</v>
      </c>
      <c r="E12" s="5"/>
      <c r="F12" s="5"/>
      <c r="G12" s="5"/>
      <c r="H12" s="5"/>
      <c r="I12" s="5"/>
      <c r="J12" s="5"/>
      <c r="K12" s="5">
        <v>1</v>
      </c>
      <c r="L12" s="5"/>
      <c r="M12" s="5"/>
      <c r="N12" s="5"/>
      <c r="O12" s="5">
        <v>1</v>
      </c>
      <c r="P12" s="5">
        <v>1</v>
      </c>
      <c r="Q12" s="5"/>
      <c r="R12" s="5"/>
      <c r="S12" s="5"/>
      <c r="T12" s="5"/>
    </row>
    <row r="13" spans="1:20" ht="13.5">
      <c r="A13" s="107" t="s">
        <v>18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</row>
    <row r="14" spans="1:20" ht="48" customHeight="1">
      <c r="A14" s="73" t="s">
        <v>215</v>
      </c>
      <c r="B14" s="73"/>
      <c r="C14" s="73" t="s">
        <v>216</v>
      </c>
      <c r="D14" s="73"/>
      <c r="E14" s="73"/>
      <c r="F14" s="73" t="s">
        <v>21</v>
      </c>
      <c r="G14" s="74"/>
      <c r="H14" s="74"/>
      <c r="I14" s="74"/>
      <c r="J14" s="95" t="s">
        <v>22</v>
      </c>
      <c r="K14" s="74"/>
      <c r="L14" s="74"/>
      <c r="M14" s="74"/>
      <c r="N14" s="95" t="s">
        <v>23</v>
      </c>
      <c r="O14" s="74"/>
      <c r="P14" s="74"/>
      <c r="Q14" s="74"/>
      <c r="R14" s="97" t="s">
        <v>217</v>
      </c>
      <c r="S14" s="97"/>
      <c r="T14" s="98"/>
    </row>
    <row r="15" spans="1:20" ht="114" customHeight="1">
      <c r="A15" s="73"/>
      <c r="B15" s="73"/>
      <c r="C15" s="73"/>
      <c r="D15" s="73"/>
      <c r="E15" s="73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99"/>
      <c r="S15" s="99"/>
      <c r="T15" s="100"/>
    </row>
  </sheetData>
  <sheetProtection/>
  <mergeCells count="10">
    <mergeCell ref="A1:T1"/>
    <mergeCell ref="M2:T2"/>
    <mergeCell ref="A4:B4"/>
    <mergeCell ref="A13:T13"/>
    <mergeCell ref="A14:B15"/>
    <mergeCell ref="C14:E15"/>
    <mergeCell ref="F14:I15"/>
    <mergeCell ref="J14:M15"/>
    <mergeCell ref="N14:Q15"/>
    <mergeCell ref="R14:T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8"/>
  <sheetViews>
    <sheetView zoomScalePageLayoutView="0" workbookViewId="0" topLeftCell="A1">
      <selection activeCell="V13" sqref="V13"/>
    </sheetView>
  </sheetViews>
  <sheetFormatPr defaultColWidth="9.00390625" defaultRowHeight="13.5"/>
  <cols>
    <col min="1" max="1" width="4.375" style="0" customWidth="1"/>
    <col min="2" max="2" width="17.25390625" style="0" customWidth="1"/>
    <col min="3" max="3" width="8.25390625" style="0" customWidth="1"/>
    <col min="4" max="4" width="6.25390625" style="0" customWidth="1"/>
    <col min="5" max="5" width="9.625" style="0" customWidth="1"/>
    <col min="6" max="6" width="5.75390625" style="0" customWidth="1"/>
    <col min="7" max="7" width="5.125" style="0" customWidth="1"/>
    <col min="8" max="8" width="5.625" style="38" customWidth="1"/>
    <col min="9" max="9" width="5.50390625" style="0" customWidth="1"/>
    <col min="10" max="10" width="6.125" style="0" customWidth="1"/>
    <col min="11" max="11" width="5.625" style="0" customWidth="1"/>
    <col min="12" max="12" width="6.125" style="0" customWidth="1"/>
    <col min="13" max="13" width="5.375" style="38" customWidth="1"/>
    <col min="14" max="14" width="6.00390625" style="0" customWidth="1"/>
    <col min="15" max="15" width="5.125" style="38" customWidth="1"/>
    <col min="16" max="17" width="5.125" style="0" customWidth="1"/>
    <col min="18" max="18" width="6.875" style="0" customWidth="1"/>
    <col min="19" max="19" width="6.75390625" style="0" customWidth="1"/>
    <col min="20" max="20" width="6.875" style="0" customWidth="1"/>
  </cols>
  <sheetData>
    <row r="1" spans="1:20" ht="35.25" customHeight="1">
      <c r="A1" s="101" t="s">
        <v>218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1:20" ht="18.75" customHeight="1">
      <c r="A2" s="102" t="s">
        <v>219</v>
      </c>
      <c r="B2" s="102"/>
      <c r="C2" s="102"/>
      <c r="D2" s="102"/>
      <c r="E2" s="102"/>
      <c r="F2" s="4"/>
      <c r="G2" s="4"/>
      <c r="H2" s="27"/>
      <c r="I2" s="4"/>
      <c r="J2" s="4"/>
      <c r="K2" s="4"/>
      <c r="L2" s="4"/>
      <c r="M2" s="143" t="s">
        <v>220</v>
      </c>
      <c r="N2" s="143"/>
      <c r="O2" s="143"/>
      <c r="P2" s="143"/>
      <c r="Q2" s="143"/>
      <c r="R2" s="143"/>
      <c r="S2" s="143"/>
      <c r="T2" s="143"/>
    </row>
    <row r="3" spans="1:20" ht="39" customHeight="1">
      <c r="A3" s="3" t="s">
        <v>0</v>
      </c>
      <c r="B3" s="3" t="s">
        <v>1</v>
      </c>
      <c r="C3" s="3" t="s">
        <v>34</v>
      </c>
      <c r="D3" s="3" t="s">
        <v>2</v>
      </c>
      <c r="E3" s="3" t="s">
        <v>3</v>
      </c>
      <c r="F3" s="3" t="s">
        <v>4</v>
      </c>
      <c r="G3" s="3" t="s">
        <v>5</v>
      </c>
      <c r="H3" s="28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28" t="s">
        <v>11</v>
      </c>
      <c r="N3" s="3" t="s">
        <v>12</v>
      </c>
      <c r="O3" s="28" t="s">
        <v>13</v>
      </c>
      <c r="P3" s="3" t="s">
        <v>14</v>
      </c>
      <c r="Q3" s="3" t="s">
        <v>15</v>
      </c>
      <c r="R3" s="63" t="s">
        <v>35</v>
      </c>
      <c r="S3" s="63" t="s">
        <v>36</v>
      </c>
      <c r="T3" s="63" t="s">
        <v>37</v>
      </c>
    </row>
    <row r="4" spans="1:20" ht="23.25" customHeight="1">
      <c r="A4" s="105" t="s">
        <v>16</v>
      </c>
      <c r="B4" s="106"/>
      <c r="C4" s="31">
        <v>13</v>
      </c>
      <c r="D4" s="32">
        <v>13</v>
      </c>
      <c r="E4" s="32"/>
      <c r="F4" s="32">
        <v>8</v>
      </c>
      <c r="G4" s="32">
        <v>3</v>
      </c>
      <c r="H4" s="32"/>
      <c r="I4" s="32"/>
      <c r="J4" s="32"/>
      <c r="K4" s="32"/>
      <c r="L4" s="32"/>
      <c r="M4" s="32"/>
      <c r="N4" s="32"/>
      <c r="O4" s="32">
        <v>2</v>
      </c>
      <c r="P4" s="32"/>
      <c r="Q4" s="32"/>
      <c r="R4" s="32"/>
      <c r="S4" s="32"/>
      <c r="T4" s="32"/>
    </row>
    <row r="5" spans="1:20" s="33" customFormat="1" ht="18" customHeight="1">
      <c r="A5" s="30"/>
      <c r="B5" s="30" t="s">
        <v>17</v>
      </c>
      <c r="C5" s="32">
        <v>13</v>
      </c>
      <c r="D5" s="32">
        <v>13</v>
      </c>
      <c r="E5" s="32"/>
      <c r="F5" s="32">
        <v>8</v>
      </c>
      <c r="G5" s="32">
        <v>3</v>
      </c>
      <c r="H5" s="32"/>
      <c r="I5" s="32"/>
      <c r="J5" s="32"/>
      <c r="K5" s="32"/>
      <c r="L5" s="32"/>
      <c r="M5" s="32"/>
      <c r="N5" s="32"/>
      <c r="O5" s="32">
        <v>2</v>
      </c>
      <c r="P5" s="32"/>
      <c r="Q5" s="32"/>
      <c r="R5" s="32"/>
      <c r="S5" s="32"/>
      <c r="T5" s="32"/>
    </row>
    <row r="6" spans="1:20" s="33" customFormat="1" ht="18" customHeight="1">
      <c r="A6" s="32"/>
      <c r="B6" s="34" t="s">
        <v>221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5"/>
      <c r="N6" s="32"/>
      <c r="O6" s="35"/>
      <c r="P6" s="32"/>
      <c r="Q6" s="32"/>
      <c r="R6" s="32"/>
      <c r="S6" s="32"/>
      <c r="T6" s="32"/>
    </row>
    <row r="7" spans="1:20" ht="18" customHeight="1">
      <c r="A7" s="31"/>
      <c r="B7" s="18" t="s">
        <v>222</v>
      </c>
      <c r="C7" s="31">
        <v>1</v>
      </c>
      <c r="D7" s="31">
        <v>1</v>
      </c>
      <c r="E7" s="31"/>
      <c r="F7" s="31">
        <v>1</v>
      </c>
      <c r="G7" s="31"/>
      <c r="H7" s="36"/>
      <c r="I7" s="31"/>
      <c r="J7" s="31"/>
      <c r="K7" s="31"/>
      <c r="L7" s="31"/>
      <c r="M7" s="36"/>
      <c r="N7" s="31"/>
      <c r="O7" s="36"/>
      <c r="P7" s="31"/>
      <c r="Q7" s="31"/>
      <c r="R7" s="31"/>
      <c r="S7" s="31"/>
      <c r="T7" s="31"/>
    </row>
    <row r="8" spans="1:20" ht="18" customHeight="1">
      <c r="A8" s="31"/>
      <c r="B8" s="64" t="s">
        <v>223</v>
      </c>
      <c r="C8" s="31"/>
      <c r="D8" s="31"/>
      <c r="E8" s="31"/>
      <c r="F8" s="31"/>
      <c r="G8" s="31"/>
      <c r="H8" s="36"/>
      <c r="I8" s="31"/>
      <c r="J8" s="31"/>
      <c r="K8" s="31"/>
      <c r="L8" s="31"/>
      <c r="M8" s="36"/>
      <c r="N8" s="31"/>
      <c r="O8" s="36"/>
      <c r="P8" s="31"/>
      <c r="Q8" s="31"/>
      <c r="R8" s="31"/>
      <c r="S8" s="31"/>
      <c r="T8" s="31"/>
    </row>
    <row r="9" spans="1:20" ht="18" customHeight="1">
      <c r="A9" s="31"/>
      <c r="B9" s="18" t="s">
        <v>224</v>
      </c>
      <c r="C9" s="31">
        <v>4</v>
      </c>
      <c r="D9" s="31">
        <v>4</v>
      </c>
      <c r="E9" s="31"/>
      <c r="F9" s="31">
        <v>2</v>
      </c>
      <c r="G9" s="31">
        <v>1</v>
      </c>
      <c r="H9" s="36"/>
      <c r="I9" s="31"/>
      <c r="J9" s="31"/>
      <c r="K9" s="31"/>
      <c r="L9" s="31"/>
      <c r="M9" s="36"/>
      <c r="N9" s="31"/>
      <c r="O9" s="36">
        <v>1</v>
      </c>
      <c r="P9" s="31"/>
      <c r="Q9" s="31"/>
      <c r="R9" s="31"/>
      <c r="S9" s="31"/>
      <c r="T9" s="31"/>
    </row>
    <row r="10" spans="1:20" ht="18" customHeight="1">
      <c r="A10" s="31"/>
      <c r="B10" s="18" t="s">
        <v>225</v>
      </c>
      <c r="C10" s="31">
        <v>3</v>
      </c>
      <c r="D10" s="31">
        <v>3</v>
      </c>
      <c r="E10" s="31"/>
      <c r="F10" s="31">
        <v>2</v>
      </c>
      <c r="G10" s="31">
        <v>1</v>
      </c>
      <c r="H10" s="36"/>
      <c r="I10" s="31"/>
      <c r="J10" s="31"/>
      <c r="K10" s="31"/>
      <c r="L10" s="31"/>
      <c r="M10" s="36"/>
      <c r="N10" s="31"/>
      <c r="O10" s="36"/>
      <c r="P10" s="31"/>
      <c r="Q10" s="31"/>
      <c r="R10" s="31"/>
      <c r="S10" s="31"/>
      <c r="T10" s="31"/>
    </row>
    <row r="11" spans="1:20" ht="18" customHeight="1">
      <c r="A11" s="31"/>
      <c r="B11" s="18" t="s">
        <v>226</v>
      </c>
      <c r="C11" s="31">
        <v>1</v>
      </c>
      <c r="D11" s="31">
        <v>1</v>
      </c>
      <c r="E11" s="31"/>
      <c r="F11" s="31">
        <v>1</v>
      </c>
      <c r="G11" s="31"/>
      <c r="H11" s="36"/>
      <c r="I11" s="31"/>
      <c r="J11" s="31"/>
      <c r="K11" s="31"/>
      <c r="L11" s="31"/>
      <c r="M11" s="36"/>
      <c r="N11" s="31"/>
      <c r="O11" s="36"/>
      <c r="P11" s="31"/>
      <c r="Q11" s="31"/>
      <c r="R11" s="31"/>
      <c r="S11" s="31"/>
      <c r="T11" s="31"/>
    </row>
    <row r="12" spans="1:20" ht="18" customHeight="1">
      <c r="A12" s="31"/>
      <c r="B12" s="64" t="s">
        <v>227</v>
      </c>
      <c r="C12" s="31"/>
      <c r="D12" s="31"/>
      <c r="E12" s="31"/>
      <c r="F12" s="31"/>
      <c r="G12" s="31"/>
      <c r="H12" s="36"/>
      <c r="I12" s="31"/>
      <c r="J12" s="31"/>
      <c r="K12" s="31"/>
      <c r="L12" s="31"/>
      <c r="M12" s="36"/>
      <c r="N12" s="31"/>
      <c r="O12" s="36"/>
      <c r="P12" s="31"/>
      <c r="Q12" s="31"/>
      <c r="R12" s="31"/>
      <c r="S12" s="31"/>
      <c r="T12" s="31"/>
    </row>
    <row r="13" spans="1:20" ht="18" customHeight="1">
      <c r="A13" s="31"/>
      <c r="B13" s="18" t="s">
        <v>228</v>
      </c>
      <c r="C13" s="31">
        <v>4</v>
      </c>
      <c r="D13" s="31">
        <v>4</v>
      </c>
      <c r="E13" s="31"/>
      <c r="F13" s="31">
        <v>2</v>
      </c>
      <c r="G13" s="31">
        <v>1</v>
      </c>
      <c r="H13" s="36"/>
      <c r="I13" s="31"/>
      <c r="J13" s="31"/>
      <c r="K13" s="31"/>
      <c r="L13" s="31"/>
      <c r="M13" s="36"/>
      <c r="N13" s="31"/>
      <c r="O13" s="36">
        <v>1</v>
      </c>
      <c r="P13" s="31"/>
      <c r="Q13" s="31"/>
      <c r="R13" s="31"/>
      <c r="S13" s="31"/>
      <c r="T13" s="31"/>
    </row>
    <row r="14" spans="1:20" ht="18" customHeight="1">
      <c r="A14" s="31"/>
      <c r="B14" s="18"/>
      <c r="C14" s="31"/>
      <c r="D14" s="31"/>
      <c r="E14" s="31"/>
      <c r="F14" s="31"/>
      <c r="G14" s="31"/>
      <c r="H14" s="36"/>
      <c r="I14" s="31"/>
      <c r="J14" s="31"/>
      <c r="K14" s="31"/>
      <c r="L14" s="31"/>
      <c r="M14" s="36"/>
      <c r="N14" s="31"/>
      <c r="O14" s="36"/>
      <c r="P14" s="31"/>
      <c r="Q14" s="31"/>
      <c r="R14" s="31"/>
      <c r="S14" s="31"/>
      <c r="T14" s="31"/>
    </row>
    <row r="15" spans="1:20" ht="18" customHeight="1">
      <c r="A15" s="31"/>
      <c r="B15" s="18"/>
      <c r="C15" s="31"/>
      <c r="D15" s="31"/>
      <c r="E15" s="31"/>
      <c r="F15" s="31"/>
      <c r="G15" s="31"/>
      <c r="H15" s="36"/>
      <c r="I15" s="31"/>
      <c r="J15" s="31"/>
      <c r="K15" s="31"/>
      <c r="L15" s="31"/>
      <c r="M15" s="36"/>
      <c r="N15" s="31"/>
      <c r="O15" s="36"/>
      <c r="P15" s="31"/>
      <c r="Q15" s="31"/>
      <c r="R15" s="31"/>
      <c r="S15" s="31"/>
      <c r="T15" s="31"/>
    </row>
    <row r="16" spans="1:20" ht="27" customHeight="1">
      <c r="A16" s="107" t="s">
        <v>18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</row>
    <row r="17" spans="1:20" ht="48" customHeight="1">
      <c r="A17" s="73" t="s">
        <v>90</v>
      </c>
      <c r="B17" s="73"/>
      <c r="C17" s="73" t="s">
        <v>91</v>
      </c>
      <c r="D17" s="73"/>
      <c r="E17" s="73"/>
      <c r="F17" s="73" t="s">
        <v>92</v>
      </c>
      <c r="G17" s="74"/>
      <c r="H17" s="74"/>
      <c r="I17" s="74"/>
      <c r="J17" s="75" t="s">
        <v>93</v>
      </c>
      <c r="K17" s="74"/>
      <c r="L17" s="74"/>
      <c r="M17" s="74"/>
      <c r="N17" s="75" t="s">
        <v>94</v>
      </c>
      <c r="O17" s="74"/>
      <c r="P17" s="74"/>
      <c r="Q17" s="74"/>
      <c r="R17" s="142" t="s">
        <v>95</v>
      </c>
      <c r="S17" s="97"/>
      <c r="T17" s="98"/>
    </row>
    <row r="18" spans="1:20" ht="86.25" customHeight="1">
      <c r="A18" s="73"/>
      <c r="B18" s="73"/>
      <c r="C18" s="73"/>
      <c r="D18" s="73"/>
      <c r="E18" s="73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99"/>
      <c r="S18" s="99"/>
      <c r="T18" s="100"/>
    </row>
  </sheetData>
  <sheetProtection/>
  <mergeCells count="11">
    <mergeCell ref="A17:B18"/>
    <mergeCell ref="C17:E18"/>
    <mergeCell ref="F17:I18"/>
    <mergeCell ref="J17:M18"/>
    <mergeCell ref="N17:Q18"/>
    <mergeCell ref="R17:T18"/>
    <mergeCell ref="A1:T1"/>
    <mergeCell ref="A2:E2"/>
    <mergeCell ref="M2:T2"/>
    <mergeCell ref="A4:B4"/>
    <mergeCell ref="A16:T1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PageLayoutView="0" workbookViewId="0" topLeftCell="A1">
      <selection activeCell="V5" sqref="V5"/>
    </sheetView>
  </sheetViews>
  <sheetFormatPr defaultColWidth="9.00390625" defaultRowHeight="13.5"/>
  <cols>
    <col min="1" max="1" width="4.375" style="0" customWidth="1"/>
    <col min="2" max="2" width="20.375" style="0" customWidth="1"/>
    <col min="3" max="3" width="12.125" style="0" customWidth="1"/>
    <col min="4" max="4" width="6.625" style="0" customWidth="1"/>
    <col min="6" max="17" width="5.125" style="0" customWidth="1"/>
    <col min="18" max="18" width="6.375" style="0" customWidth="1"/>
    <col min="19" max="19" width="6.625" style="0" customWidth="1"/>
    <col min="20" max="20" width="6.125" style="0" customWidth="1"/>
  </cols>
  <sheetData>
    <row r="1" spans="1:20" ht="35.25" customHeight="1">
      <c r="A1" s="144" t="s">
        <v>229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</row>
    <row r="2" spans="1:20" ht="23.25" customHeight="1">
      <c r="A2" s="4" t="s">
        <v>230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04" t="s">
        <v>231</v>
      </c>
      <c r="N2" s="104"/>
      <c r="O2" s="104"/>
      <c r="P2" s="104"/>
      <c r="Q2" s="104"/>
      <c r="R2" s="104"/>
      <c r="S2" s="104"/>
      <c r="T2" s="104"/>
    </row>
    <row r="3" spans="1:20" ht="39" customHeight="1">
      <c r="A3" s="3" t="s">
        <v>0</v>
      </c>
      <c r="B3" s="3" t="s">
        <v>1</v>
      </c>
      <c r="C3" s="3" t="s">
        <v>100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15</v>
      </c>
      <c r="R3" s="29" t="s">
        <v>107</v>
      </c>
      <c r="S3" s="29" t="s">
        <v>108</v>
      </c>
      <c r="T3" s="29" t="s">
        <v>109</v>
      </c>
    </row>
    <row r="4" spans="1:20" ht="34.5" customHeight="1">
      <c r="A4" s="146" t="s">
        <v>16</v>
      </c>
      <c r="B4" s="147"/>
      <c r="C4" s="32">
        <v>5</v>
      </c>
      <c r="D4" s="32">
        <v>5</v>
      </c>
      <c r="E4" s="32"/>
      <c r="F4" s="32"/>
      <c r="G4" s="32"/>
      <c r="H4" s="32"/>
      <c r="I4" s="32"/>
      <c r="J4" s="32"/>
      <c r="K4" s="32"/>
      <c r="L4" s="32"/>
      <c r="M4" s="32"/>
      <c r="N4" s="32">
        <v>3</v>
      </c>
      <c r="O4" s="32">
        <v>2</v>
      </c>
      <c r="P4" s="32"/>
      <c r="Q4" s="41"/>
      <c r="R4" s="41"/>
      <c r="S4" s="5"/>
      <c r="T4" s="5"/>
    </row>
    <row r="5" spans="1:20" ht="34.5" customHeight="1">
      <c r="A5" s="5">
        <v>1</v>
      </c>
      <c r="B5" s="6" t="s">
        <v>17</v>
      </c>
      <c r="C5" s="32">
        <v>5</v>
      </c>
      <c r="D5" s="32">
        <v>5</v>
      </c>
      <c r="E5" s="32"/>
      <c r="F5" s="32"/>
      <c r="G5" s="32"/>
      <c r="H5" s="32"/>
      <c r="I5" s="32"/>
      <c r="J5" s="32"/>
      <c r="K5" s="32"/>
      <c r="L5" s="32"/>
      <c r="M5" s="31"/>
      <c r="N5" s="32">
        <v>3</v>
      </c>
      <c r="O5" s="32">
        <v>2</v>
      </c>
      <c r="P5" s="32"/>
      <c r="Q5" s="41"/>
      <c r="R5" s="41"/>
      <c r="S5" s="5"/>
      <c r="T5" s="5"/>
    </row>
    <row r="6" spans="1:20" ht="34.5" customHeight="1">
      <c r="A6" s="5"/>
      <c r="B6" s="65" t="s">
        <v>232</v>
      </c>
      <c r="C6" s="32">
        <v>3</v>
      </c>
      <c r="D6" s="32">
        <v>3</v>
      </c>
      <c r="E6" s="32"/>
      <c r="F6" s="32"/>
      <c r="G6" s="32"/>
      <c r="H6" s="32"/>
      <c r="I6" s="32"/>
      <c r="J6" s="32"/>
      <c r="K6" s="32"/>
      <c r="L6" s="32"/>
      <c r="M6" s="31"/>
      <c r="N6" s="32">
        <v>2</v>
      </c>
      <c r="O6" s="32">
        <v>1</v>
      </c>
      <c r="P6" s="32"/>
      <c r="Q6" s="41"/>
      <c r="R6" s="41"/>
      <c r="S6" s="5"/>
      <c r="T6" s="5"/>
    </row>
    <row r="7" spans="1:20" ht="34.5" customHeight="1">
      <c r="A7" s="5"/>
      <c r="B7" s="65" t="s">
        <v>233</v>
      </c>
      <c r="C7" s="32">
        <v>2</v>
      </c>
      <c r="D7" s="32">
        <v>2</v>
      </c>
      <c r="E7" s="32"/>
      <c r="F7" s="32"/>
      <c r="G7" s="32"/>
      <c r="H7" s="32"/>
      <c r="I7" s="32"/>
      <c r="J7" s="32"/>
      <c r="K7" s="32"/>
      <c r="L7" s="32"/>
      <c r="M7" s="31"/>
      <c r="N7" s="32">
        <v>1</v>
      </c>
      <c r="O7" s="32">
        <v>1</v>
      </c>
      <c r="P7" s="32"/>
      <c r="Q7" s="41"/>
      <c r="R7" s="41"/>
      <c r="S7" s="5"/>
      <c r="T7" s="5"/>
    </row>
    <row r="8" spans="1:20" ht="34.5" customHeight="1">
      <c r="A8" s="5">
        <v>2</v>
      </c>
      <c r="B8" s="66" t="s">
        <v>111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41"/>
      <c r="R8" s="5"/>
      <c r="S8" s="5"/>
      <c r="T8" s="5"/>
    </row>
    <row r="9" spans="1:20" ht="25.5" customHeight="1">
      <c r="A9" s="107" t="s">
        <v>18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</row>
    <row r="10" spans="1:20" ht="48" customHeight="1">
      <c r="A10" s="73" t="s">
        <v>179</v>
      </c>
      <c r="B10" s="73"/>
      <c r="C10" s="73" t="s">
        <v>180</v>
      </c>
      <c r="D10" s="73"/>
      <c r="E10" s="73"/>
      <c r="F10" s="73" t="s">
        <v>128</v>
      </c>
      <c r="G10" s="74"/>
      <c r="H10" s="74"/>
      <c r="I10" s="74"/>
      <c r="J10" s="95" t="s">
        <v>181</v>
      </c>
      <c r="K10" s="74"/>
      <c r="L10" s="74"/>
      <c r="M10" s="74"/>
      <c r="N10" s="95" t="s">
        <v>182</v>
      </c>
      <c r="O10" s="74"/>
      <c r="P10" s="74"/>
      <c r="Q10" s="74"/>
      <c r="R10" s="96" t="s">
        <v>183</v>
      </c>
      <c r="S10" s="97"/>
      <c r="T10" s="98"/>
    </row>
    <row r="11" spans="1:20" ht="98.25" customHeight="1">
      <c r="A11" s="73"/>
      <c r="B11" s="73"/>
      <c r="C11" s="73"/>
      <c r="D11" s="73"/>
      <c r="E11" s="73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99"/>
      <c r="S11" s="99"/>
      <c r="T11" s="100"/>
    </row>
  </sheetData>
  <sheetProtection/>
  <mergeCells count="10">
    <mergeCell ref="A1:T1"/>
    <mergeCell ref="M2:T2"/>
    <mergeCell ref="A4:B4"/>
    <mergeCell ref="A9:T9"/>
    <mergeCell ref="A10:B11"/>
    <mergeCell ref="C10:E11"/>
    <mergeCell ref="F10:I11"/>
    <mergeCell ref="J10:M11"/>
    <mergeCell ref="N10:Q11"/>
    <mergeCell ref="R10:T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Lenovo User</cp:lastModifiedBy>
  <cp:lastPrinted>2016-12-26T00:45:51Z</cp:lastPrinted>
  <dcterms:created xsi:type="dcterms:W3CDTF">2006-09-13T11:21:51Z</dcterms:created>
  <dcterms:modified xsi:type="dcterms:W3CDTF">2017-03-27T10:08:08Z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