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新机制" sheetId="1" r:id="rId1"/>
    <sheet name="农村教师" sheetId="2" r:id="rId2"/>
  </sheets>
  <definedNames>
    <definedName name="_xlnm.Print_Titles" localSheetId="0">'新机制'!$1:$2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<sst xmlns="http://schemas.openxmlformats.org/spreadsheetml/2006/main" count="331" uniqueCount="255">
  <si>
    <r>
      <t>201</t>
    </r>
    <r>
      <rPr>
        <sz val="22"/>
        <color indexed="8"/>
        <rFont val="宋体"/>
        <family val="0"/>
      </rPr>
      <t>7</t>
    </r>
    <r>
      <rPr>
        <sz val="22"/>
        <color indexed="8"/>
        <rFont val="宋体"/>
        <family val="0"/>
      </rPr>
      <t>年度湖北省农村义务教育学校新机制教师岗位申报表</t>
    </r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</si>
  <si>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</si>
  <si>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</si>
  <si>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</si>
  <si>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</si>
  <si>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</si>
  <si>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</si>
  <si>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</si>
  <si>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</si>
  <si>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</si>
  <si>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</si>
  <si>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</si>
  <si>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</si>
  <si>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</si>
  <si>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</si>
  <si>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</si>
  <si>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</si>
  <si>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</si>
  <si>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</si>
  <si>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</si>
  <si>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</si>
  <si>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小学学段（合计）</t>
  </si>
  <si>
    <t>欧庙镇</t>
  </si>
  <si>
    <t>襄城区千弓小学</t>
  </si>
  <si>
    <t>初中学段（合计）</t>
  </si>
  <si>
    <t>尹集乡</t>
  </si>
  <si>
    <t>市二十六中</t>
  </si>
  <si>
    <t>卧龙镇</t>
  </si>
  <si>
    <t>襄城区卧龙中学</t>
  </si>
  <si>
    <t>襄城区杨威中学</t>
  </si>
  <si>
    <t>2017年度湖北省农村义务教育学校教师（不含新机制教师）岗位申报表</t>
  </si>
  <si>
    <t>填报单位：</t>
  </si>
  <si>
    <t>填报日期：</t>
  </si>
  <si>
    <t>牛首镇</t>
  </si>
  <si>
    <t>长寿岛教学点</t>
  </si>
  <si>
    <t>张湖教学点</t>
  </si>
  <si>
    <t>袁营教学点</t>
  </si>
  <si>
    <t>太平店镇</t>
  </si>
  <si>
    <t>李家湾教学点</t>
  </si>
  <si>
    <t>大冲教学点</t>
  </si>
  <si>
    <t>芦湾教学点</t>
  </si>
  <si>
    <t>小樊联小教学点</t>
  </si>
  <si>
    <t>沈河教学点</t>
  </si>
  <si>
    <t>张祠小学</t>
  </si>
  <si>
    <t>襄城区总计</t>
  </si>
  <si>
    <t>樊城区总计</t>
  </si>
  <si>
    <t>米庄镇</t>
  </si>
  <si>
    <t>襄阳米芾中学</t>
  </si>
  <si>
    <t>刘集办事处</t>
  </si>
  <si>
    <t>刘集中学</t>
  </si>
  <si>
    <t>高新区总计</t>
  </si>
  <si>
    <t>团山镇</t>
  </si>
  <si>
    <t>邓城小学</t>
  </si>
  <si>
    <t>群力小学</t>
  </si>
  <si>
    <t>骆台小学</t>
  </si>
  <si>
    <t>黄庄小学</t>
  </si>
  <si>
    <t>黄家小学</t>
  </si>
  <si>
    <t>孙庄小学</t>
  </si>
  <si>
    <t>米庄小学</t>
  </si>
  <si>
    <t>米庄中心小学</t>
  </si>
  <si>
    <t>马营小学</t>
  </si>
  <si>
    <t>明德小学</t>
  </si>
  <si>
    <t>魏庄小学</t>
  </si>
  <si>
    <t>肖王营小学</t>
  </si>
  <si>
    <t>刘猴镇</t>
  </si>
  <si>
    <t>刘猴镇刘猴村小学</t>
  </si>
  <si>
    <t>流水镇</t>
  </si>
  <si>
    <t>流水镇刘台小学</t>
  </si>
  <si>
    <t>板桥店镇</t>
  </si>
  <si>
    <t>板桥店镇板桥村小学</t>
  </si>
  <si>
    <t>王集镇</t>
  </si>
  <si>
    <t>王集镇寄宿制中心小学</t>
  </si>
  <si>
    <t>宜城总计</t>
  </si>
  <si>
    <t>武安镇</t>
  </si>
  <si>
    <t>安集中心小学</t>
  </si>
  <si>
    <t>丰坪中心小学</t>
  </si>
  <si>
    <t>刘集中学小学部</t>
  </si>
  <si>
    <t>刘集中心小学</t>
  </si>
  <si>
    <t>武东中心小学</t>
  </si>
  <si>
    <t>协同中心小学</t>
  </si>
  <si>
    <t>九集镇</t>
  </si>
  <si>
    <t>石门中心小学</t>
  </si>
  <si>
    <t>李庙镇</t>
  </si>
  <si>
    <t>闫坪中学小学部</t>
  </si>
  <si>
    <t>长坪镇</t>
  </si>
  <si>
    <t>长坪完全小学</t>
  </si>
  <si>
    <t>薛坪镇</t>
  </si>
  <si>
    <t>薛坪中心小学</t>
  </si>
  <si>
    <t>板桥镇</t>
  </si>
  <si>
    <t>新集完全小学</t>
  </si>
  <si>
    <t>巡检镇</t>
  </si>
  <si>
    <t>金镶完全小学</t>
  </si>
  <si>
    <t>峡口中心小学</t>
  </si>
  <si>
    <t>巡检完全小学</t>
  </si>
  <si>
    <t>东巩镇</t>
  </si>
  <si>
    <t>东巩完全小学</t>
  </si>
  <si>
    <t>太坪完全小学</t>
  </si>
  <si>
    <t>肖堰镇</t>
  </si>
  <si>
    <t>肖堰完全小学</t>
  </si>
  <si>
    <t>南漳总计</t>
  </si>
  <si>
    <t>城关镇</t>
  </si>
  <si>
    <t>殷庄中心小学</t>
  </si>
  <si>
    <t>张营中心小学</t>
  </si>
  <si>
    <t>双柏中心小学</t>
  </si>
  <si>
    <t>白龙中心小学</t>
  </si>
  <si>
    <t>安集中心小学</t>
  </si>
  <si>
    <t>刘集中学小学部</t>
  </si>
  <si>
    <t>九集镇</t>
  </si>
  <si>
    <t>石门中心小学</t>
  </si>
  <si>
    <t>吴集中心小学</t>
  </si>
  <si>
    <t>长坪镇</t>
  </si>
  <si>
    <t>标湖完全小学</t>
  </si>
  <si>
    <t>陡山完全小学</t>
  </si>
  <si>
    <t>黄潭完全小学</t>
  </si>
  <si>
    <t>龙凤完全小学</t>
  </si>
  <si>
    <t>长坪完全小学</t>
  </si>
  <si>
    <t>赵店完全小学</t>
  </si>
  <si>
    <t>杨柳完全小学</t>
  </si>
  <si>
    <t>庄庙完全小学</t>
  </si>
  <si>
    <t>朝阳中心小学</t>
  </si>
  <si>
    <t>三景中心小学</t>
  </si>
  <si>
    <t>凉泉完全小学</t>
  </si>
  <si>
    <t>北峰完全小学</t>
  </si>
  <si>
    <t>竹坪完全小学</t>
  </si>
  <si>
    <t>甘溪完全小学</t>
  </si>
  <si>
    <t>东巩镇</t>
  </si>
  <si>
    <t>苍坪完全小学</t>
  </si>
  <si>
    <t>大道完全小学</t>
  </si>
  <si>
    <t>陆坪完全小学</t>
  </si>
  <si>
    <t>东巩完全小学</t>
  </si>
  <si>
    <t>太坪完全小学</t>
  </si>
  <si>
    <t>肖堰镇</t>
  </si>
  <si>
    <t>高峰完全小学</t>
  </si>
  <si>
    <t>肖堰完全小学</t>
  </si>
  <si>
    <t>初中学段（合计）</t>
  </si>
  <si>
    <t>黄堡镇中学</t>
  </si>
  <si>
    <t>后坪镇中学</t>
  </si>
  <si>
    <t>龙坪镇中学</t>
  </si>
  <si>
    <t>两峪乡中学</t>
  </si>
  <si>
    <t>店垭镇中学</t>
  </si>
  <si>
    <t>马良镇中学</t>
  </si>
  <si>
    <t>歇马镇中学</t>
  </si>
  <si>
    <t>马桥镇中学</t>
  </si>
  <si>
    <t>寺坪镇中学</t>
  </si>
  <si>
    <t>保康总计</t>
  </si>
  <si>
    <t>小学学段（合计）</t>
  </si>
  <si>
    <t>龙坪镇小学</t>
  </si>
  <si>
    <t>两峪乡小学</t>
  </si>
  <si>
    <t>店垭镇小学</t>
  </si>
  <si>
    <t>马良镇小学</t>
  </si>
  <si>
    <t>歇马镇小学</t>
  </si>
  <si>
    <t>马桥镇小学</t>
  </si>
  <si>
    <t>寺坪镇小学</t>
  </si>
  <si>
    <t>初中学段（合计）</t>
  </si>
  <si>
    <t>黄堡镇中学</t>
  </si>
  <si>
    <t>后坪镇中学</t>
  </si>
  <si>
    <t>两峪乡中学</t>
  </si>
  <si>
    <t>马良镇中学</t>
  </si>
  <si>
    <t>店垭镇中学</t>
  </si>
  <si>
    <t>歇马镇中学</t>
  </si>
  <si>
    <t>马桥镇中学</t>
  </si>
  <si>
    <t>寺坪镇中学</t>
  </si>
  <si>
    <t>五山镇小学</t>
  </si>
  <si>
    <t>五山镇谢湾中心小学</t>
  </si>
  <si>
    <t>紫金镇小学</t>
  </si>
  <si>
    <t>紫金镇官坊中心小学</t>
  </si>
  <si>
    <t>南河镇小学</t>
  </si>
  <si>
    <t>盛康镇小学</t>
  </si>
  <si>
    <t>盛康镇当铺中心小学</t>
  </si>
  <si>
    <t>初中学段（合计）</t>
  </si>
  <si>
    <t>紫金镇中心学校</t>
  </si>
  <si>
    <t>南河镇中心学校</t>
  </si>
  <si>
    <t>盛康镇中心学校</t>
  </si>
  <si>
    <t>盛康镇第三初级中学</t>
  </si>
  <si>
    <t>庙滩镇第二初级中学</t>
  </si>
  <si>
    <t>谷城总计</t>
  </si>
  <si>
    <t>张集镇李岗小学</t>
  </si>
  <si>
    <t>张集镇武营小学</t>
  </si>
  <si>
    <t>薛集镇秦集小学</t>
  </si>
  <si>
    <t>薛集镇齐岗小学</t>
  </si>
  <si>
    <t>江山中学</t>
  </si>
  <si>
    <t>李楼镇贾湖中学</t>
  </si>
  <si>
    <t>孟楼中学</t>
  </si>
  <si>
    <t>竹林桥中学</t>
  </si>
  <si>
    <t>袁书堂中学</t>
  </si>
  <si>
    <t>薛集中学</t>
  </si>
  <si>
    <t>洪山嘴中学</t>
  </si>
  <si>
    <t>老河口总计</t>
  </si>
  <si>
    <t>龙王镇</t>
  </si>
  <si>
    <t>肖集小学</t>
  </si>
  <si>
    <t>石桥镇</t>
  </si>
  <si>
    <t>黑龙小学</t>
  </si>
  <si>
    <t>古驿镇</t>
  </si>
  <si>
    <t>黄渠河二小</t>
  </si>
  <si>
    <t>朱集镇</t>
  </si>
  <si>
    <t>朱集中心小学</t>
  </si>
  <si>
    <t>程河镇</t>
  </si>
  <si>
    <t>程河中心小学</t>
  </si>
  <si>
    <t>双沟镇</t>
  </si>
  <si>
    <t>双沟中心小学</t>
  </si>
  <si>
    <t>双沟第二小学</t>
  </si>
  <si>
    <t>陈湾小学</t>
  </si>
  <si>
    <t>张家集镇</t>
  </si>
  <si>
    <t>杨庄小学</t>
  </si>
  <si>
    <t>黄龙镇</t>
  </si>
  <si>
    <t>黄龙中心小学</t>
  </si>
  <si>
    <t>襄州总计</t>
  </si>
  <si>
    <t>双沟镇</t>
  </si>
  <si>
    <t>双南小学</t>
  </si>
  <si>
    <t>双沟镇第二小学</t>
  </si>
  <si>
    <t>张家集镇</t>
  </si>
  <si>
    <t>张家集镇杨庄小学</t>
  </si>
  <si>
    <t>中学学段（合计）</t>
  </si>
  <si>
    <t>双沟镇中心学校</t>
  </si>
  <si>
    <t>峪山镇</t>
  </si>
  <si>
    <t>峪山镇中心学校</t>
  </si>
  <si>
    <t>程河镇</t>
  </si>
  <si>
    <t>程河镇中心学校</t>
  </si>
  <si>
    <t>襄州总计</t>
  </si>
  <si>
    <r>
      <t>东津镇中心小</t>
    </r>
    <r>
      <rPr>
        <sz val="11"/>
        <color indexed="8"/>
        <rFont val="宋体"/>
        <family val="0"/>
      </rPr>
      <t>学</t>
    </r>
  </si>
  <si>
    <t>东津镇王河小学</t>
  </si>
  <si>
    <t>初中学段（合计）</t>
  </si>
  <si>
    <t>东津镇中心学校</t>
  </si>
  <si>
    <t>东津镇第二初级中学</t>
  </si>
  <si>
    <t>东津总计</t>
  </si>
  <si>
    <t>张集小学</t>
  </si>
  <si>
    <t>张集镇西冲小学</t>
  </si>
  <si>
    <t>孟楼小学</t>
  </si>
  <si>
    <t>孟楼镇黄老营小学</t>
  </si>
  <si>
    <t>孟楼镇毕庄小学</t>
  </si>
  <si>
    <t>竹林桥小学</t>
  </si>
  <si>
    <t>竹林桥镇半店小学</t>
  </si>
  <si>
    <t>袁冲小学</t>
  </si>
  <si>
    <t>袁冲乡纪洪小学</t>
  </si>
  <si>
    <t>薛集小学</t>
  </si>
  <si>
    <t>仙人渡小学</t>
  </si>
  <si>
    <t>仙人渡莫家营小学</t>
  </si>
  <si>
    <t>赞阳办王甫洲小学</t>
  </si>
  <si>
    <t>南城梁集片小学</t>
  </si>
  <si>
    <t>环城小学</t>
  </si>
  <si>
    <t>鹿头镇小学</t>
  </si>
  <si>
    <t>新市镇小学</t>
  </si>
  <si>
    <t>太平镇小学</t>
  </si>
  <si>
    <t>杨垱镇小学</t>
  </si>
  <si>
    <t>七方镇小学</t>
  </si>
  <si>
    <t>琚湾镇小学</t>
  </si>
  <si>
    <t>熊集镇小学</t>
  </si>
  <si>
    <t>吴店镇小学</t>
  </si>
  <si>
    <t>平林镇小学</t>
  </si>
  <si>
    <t>王城镇小学</t>
  </si>
  <si>
    <t>兴隆镇小学</t>
  </si>
  <si>
    <t>刘升镇小学</t>
  </si>
  <si>
    <t>随阳管理区小学</t>
  </si>
  <si>
    <t>枣阳总计</t>
  </si>
  <si>
    <t>枣阳总计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</si>
</sst>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1"/>
      <color indexed="8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黑体"/>
      <family val="3"/>
    </font>
    <font>
      <sz val="12"/>
      <color indexed="8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13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6" fontId="24" fillId="0" borderId="11" xfId="0" applyNumberFormat="1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19" fillId="0" borderId="10" xfId="0" applyNumberFormat="1" applyFont="1" applyBorder="1" applyAlignment="1">
      <alignment vertical="center"/>
    </xf>
    <xf numFmtId="176" fontId="19" fillId="0" borderId="11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176" fontId="19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19" fillId="0" borderId="13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 wrapText="1"/>
    </xf>
    <xf numFmtId="176" fontId="19" fillId="0" borderId="13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left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5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workbookViewId="0" topLeftCell="A112">
      <selection activeCell="A127" sqref="A127:B127"/>
    </sheetView>
  </sheetViews>
  <sheetFormatPr defaultColWidth="9.00390625" defaultRowHeight="13.5"/>
  <cols>
    <col min="1" max="1" width="4.375" style="1" customWidth="1"/>
    <col min="2" max="2" width="15.375" style="1" customWidth="1"/>
    <col min="3" max="3" width="7.375" style="1" customWidth="1"/>
    <col min="4" max="4" width="6.625" style="1" customWidth="1"/>
    <col min="5" max="5" width="5.25390625" style="1" customWidth="1"/>
    <col min="6" max="6" width="5.00390625" style="1" customWidth="1"/>
    <col min="7" max="7" width="4.625" style="1" customWidth="1"/>
    <col min="8" max="8" width="4.875" style="1" customWidth="1"/>
    <col min="9" max="10" width="4.75390625" style="1" customWidth="1"/>
    <col min="11" max="11" width="4.875" style="1" customWidth="1"/>
    <col min="12" max="12" width="4.375" style="1" customWidth="1"/>
    <col min="13" max="13" width="4.75390625" style="1" customWidth="1"/>
    <col min="14" max="14" width="4.375" style="1" customWidth="1"/>
    <col min="15" max="15" width="4.875" style="1" customWidth="1"/>
    <col min="16" max="16" width="4.50390625" style="1" customWidth="1"/>
    <col min="17" max="17" width="4.875" style="1" customWidth="1"/>
    <col min="18" max="18" width="5.625" style="1" customWidth="1"/>
    <col min="19" max="19" width="5.375" style="1" customWidth="1"/>
    <col min="20" max="20" width="5.625" style="1" customWidth="1"/>
    <col min="21" max="16384" width="9.00390625" style="1" customWidth="1"/>
  </cols>
  <sheetData>
    <row r="1" spans="1:20" ht="27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3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8" t="s">
        <v>18</v>
      </c>
      <c r="S2" s="8" t="s">
        <v>19</v>
      </c>
      <c r="T2" s="8" t="s">
        <v>20</v>
      </c>
    </row>
    <row r="3" spans="1:20" s="17" customFormat="1" ht="18" customHeight="1">
      <c r="A3" s="69" t="s">
        <v>44</v>
      </c>
      <c r="B3" s="70"/>
      <c r="C3" s="15">
        <v>4</v>
      </c>
      <c r="D3" s="15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" customHeight="1">
      <c r="A4" s="3">
        <v>1</v>
      </c>
      <c r="B4" s="4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8" customHeight="1">
      <c r="A5" s="3"/>
      <c r="B5" s="5" t="s">
        <v>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8" customHeight="1">
      <c r="A6" s="3"/>
      <c r="B6" s="11" t="s">
        <v>23</v>
      </c>
      <c r="C6" s="3"/>
      <c r="D6" s="3"/>
      <c r="E6" s="3"/>
      <c r="F6" s="3"/>
      <c r="G6" s="3">
        <v>1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8" customHeight="1">
      <c r="A7" s="3">
        <v>2</v>
      </c>
      <c r="B7" s="6" t="s">
        <v>24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8" customHeight="1">
      <c r="A8" s="3"/>
      <c r="B8" s="6" t="s">
        <v>25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8" customHeight="1">
      <c r="A9" s="3"/>
      <c r="B9" s="6" t="s">
        <v>26</v>
      </c>
      <c r="C9" s="3"/>
      <c r="D9" s="3"/>
      <c r="E9" s="3"/>
      <c r="F9" s="3"/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8" customHeight="1">
      <c r="A10" s="3"/>
      <c r="B10" s="5" t="s">
        <v>27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8" customHeight="1">
      <c r="A11" s="3"/>
      <c r="B11" s="11" t="s">
        <v>28</v>
      </c>
      <c r="C11" s="11"/>
      <c r="D11" s="3"/>
      <c r="E11" s="3"/>
      <c r="F11" s="3"/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3"/>
      <c r="B12" s="5" t="s">
        <v>22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8" customHeight="1">
      <c r="A13" s="3"/>
      <c r="B13" s="11" t="s">
        <v>29</v>
      </c>
      <c r="C13" s="11"/>
      <c r="D13" s="3"/>
      <c r="E13" s="3"/>
      <c r="F13" s="3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s="17" customFormat="1" ht="13.5">
      <c r="A14" s="69" t="s">
        <v>45</v>
      </c>
      <c r="B14" s="70"/>
      <c r="C14" s="18">
        <v>11</v>
      </c>
      <c r="D14" s="18">
        <v>11</v>
      </c>
      <c r="E14" s="15"/>
      <c r="F14" s="18">
        <v>5</v>
      </c>
      <c r="G14" s="18">
        <v>4</v>
      </c>
      <c r="H14" s="18"/>
      <c r="I14" s="18"/>
      <c r="J14" s="18"/>
      <c r="K14" s="18"/>
      <c r="L14" s="18"/>
      <c r="M14" s="18">
        <v>2</v>
      </c>
      <c r="N14" s="15"/>
      <c r="O14" s="15"/>
      <c r="P14" s="15"/>
      <c r="Q14" s="15"/>
      <c r="R14" s="15"/>
      <c r="S14" s="15"/>
      <c r="T14" s="15"/>
    </row>
    <row r="15" spans="1:20" ht="13.5">
      <c r="A15" s="3">
        <v>1</v>
      </c>
      <c r="B15" s="4" t="s">
        <v>21</v>
      </c>
      <c r="C15" s="14">
        <v>11</v>
      </c>
      <c r="D15" s="14">
        <v>11</v>
      </c>
      <c r="E15" s="3"/>
      <c r="F15" s="14">
        <v>5</v>
      </c>
      <c r="G15" s="14">
        <v>4</v>
      </c>
      <c r="H15" s="14"/>
      <c r="I15" s="14"/>
      <c r="J15" s="14"/>
      <c r="K15" s="14"/>
      <c r="L15" s="14"/>
      <c r="M15" s="14">
        <v>2</v>
      </c>
      <c r="N15" s="3"/>
      <c r="O15" s="3"/>
      <c r="P15" s="3"/>
      <c r="Q15" s="3"/>
      <c r="R15" s="3"/>
      <c r="S15" s="3"/>
      <c r="T15" s="3"/>
    </row>
    <row r="16" spans="1:20" ht="13.5">
      <c r="A16" s="3"/>
      <c r="B16" s="15" t="s">
        <v>33</v>
      </c>
      <c r="C16" s="14">
        <v>4</v>
      </c>
      <c r="D16" s="14">
        <v>4</v>
      </c>
      <c r="E16" s="14"/>
      <c r="F16" s="14">
        <v>2</v>
      </c>
      <c r="G16" s="14">
        <v>2</v>
      </c>
      <c r="H16" s="14"/>
      <c r="I16" s="14"/>
      <c r="J16" s="14"/>
      <c r="K16" s="14"/>
      <c r="L16" s="14"/>
      <c r="M16" s="14"/>
      <c r="N16" s="3"/>
      <c r="O16" s="3"/>
      <c r="P16" s="3"/>
      <c r="Q16" s="3"/>
      <c r="R16" s="3"/>
      <c r="S16" s="3"/>
      <c r="T16" s="3"/>
    </row>
    <row r="17" spans="1:20" ht="13.5">
      <c r="A17" s="3"/>
      <c r="B17" s="5" t="s">
        <v>34</v>
      </c>
      <c r="C17" s="14">
        <v>2</v>
      </c>
      <c r="D17" s="14">
        <v>2</v>
      </c>
      <c r="E17" s="14"/>
      <c r="F17" s="14">
        <v>1</v>
      </c>
      <c r="G17" s="14">
        <v>1</v>
      </c>
      <c r="H17" s="14"/>
      <c r="I17" s="14"/>
      <c r="J17" s="14"/>
      <c r="K17" s="14"/>
      <c r="L17" s="14"/>
      <c r="M17" s="14"/>
      <c r="N17" s="14"/>
      <c r="O17" s="3"/>
      <c r="P17" s="3"/>
      <c r="Q17" s="3"/>
      <c r="R17" s="3"/>
      <c r="S17" s="3"/>
      <c r="T17" s="3"/>
    </row>
    <row r="18" spans="1:20" ht="13.5">
      <c r="A18" s="3"/>
      <c r="B18" s="6" t="s">
        <v>35</v>
      </c>
      <c r="C18" s="14">
        <v>1</v>
      </c>
      <c r="D18" s="14">
        <v>1</v>
      </c>
      <c r="E18" s="14"/>
      <c r="F18" s="14"/>
      <c r="G18" s="14">
        <v>1</v>
      </c>
      <c r="H18" s="14"/>
      <c r="I18" s="14"/>
      <c r="J18" s="14"/>
      <c r="K18" s="14"/>
      <c r="L18" s="14"/>
      <c r="M18" s="14"/>
      <c r="N18" s="14"/>
      <c r="O18" s="3"/>
      <c r="P18" s="3"/>
      <c r="Q18" s="3"/>
      <c r="R18" s="3"/>
      <c r="S18" s="3"/>
      <c r="T18" s="3"/>
    </row>
    <row r="19" spans="1:20" ht="13.5">
      <c r="A19" s="3"/>
      <c r="B19" s="5" t="s">
        <v>36</v>
      </c>
      <c r="C19" s="14">
        <v>1</v>
      </c>
      <c r="D19" s="14">
        <v>1</v>
      </c>
      <c r="E19" s="14"/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3"/>
      <c r="P19" s="3"/>
      <c r="Q19" s="3"/>
      <c r="R19" s="3"/>
      <c r="S19" s="3"/>
      <c r="T19" s="3"/>
    </row>
    <row r="20" spans="1:20" ht="13.5">
      <c r="A20" s="3"/>
      <c r="B20" s="16" t="s">
        <v>37</v>
      </c>
      <c r="C20" s="14">
        <v>7</v>
      </c>
      <c r="D20" s="14">
        <v>7</v>
      </c>
      <c r="E20" s="14"/>
      <c r="F20" s="14">
        <v>3</v>
      </c>
      <c r="G20" s="14">
        <v>2</v>
      </c>
      <c r="H20" s="14"/>
      <c r="I20" s="14"/>
      <c r="J20" s="14"/>
      <c r="K20" s="14"/>
      <c r="L20" s="14"/>
      <c r="M20" s="14">
        <v>2</v>
      </c>
      <c r="N20" s="14"/>
      <c r="O20" s="3"/>
      <c r="P20" s="3"/>
      <c r="Q20" s="3"/>
      <c r="R20" s="3"/>
      <c r="S20" s="3"/>
      <c r="T20" s="3"/>
    </row>
    <row r="21" spans="1:20" ht="13.5">
      <c r="A21" s="3"/>
      <c r="B21" s="3" t="s">
        <v>38</v>
      </c>
      <c r="C21" s="14">
        <v>1</v>
      </c>
      <c r="D21" s="14">
        <v>1</v>
      </c>
      <c r="E21" s="14"/>
      <c r="F21" s="14"/>
      <c r="G21" s="14">
        <v>1</v>
      </c>
      <c r="H21" s="14"/>
      <c r="I21" s="14"/>
      <c r="J21" s="14"/>
      <c r="K21" s="14"/>
      <c r="L21" s="14"/>
      <c r="M21" s="14"/>
      <c r="N21" s="14"/>
      <c r="O21" s="3"/>
      <c r="P21" s="3"/>
      <c r="Q21" s="3"/>
      <c r="R21" s="3"/>
      <c r="S21" s="3"/>
      <c r="T21" s="3"/>
    </row>
    <row r="22" spans="1:20" ht="13.5">
      <c r="A22" s="3"/>
      <c r="B22" s="4" t="s">
        <v>39</v>
      </c>
      <c r="C22" s="14">
        <v>1</v>
      </c>
      <c r="D22" s="14">
        <v>1</v>
      </c>
      <c r="E22" s="14"/>
      <c r="F22" s="14">
        <v>1</v>
      </c>
      <c r="G22" s="14"/>
      <c r="H22" s="14"/>
      <c r="I22" s="14"/>
      <c r="J22" s="14"/>
      <c r="K22" s="14"/>
      <c r="L22" s="14"/>
      <c r="M22" s="14"/>
      <c r="N22" s="14"/>
      <c r="O22" s="3"/>
      <c r="P22" s="3"/>
      <c r="Q22" s="3"/>
      <c r="R22" s="3"/>
      <c r="S22" s="3"/>
      <c r="T22" s="3"/>
    </row>
    <row r="23" spans="1:20" ht="13.5">
      <c r="A23" s="3"/>
      <c r="B23" s="4" t="s">
        <v>40</v>
      </c>
      <c r="C23" s="14">
        <v>2</v>
      </c>
      <c r="D23" s="14">
        <v>2</v>
      </c>
      <c r="E23" s="14"/>
      <c r="F23" s="14">
        <v>1</v>
      </c>
      <c r="G23" s="14">
        <v>1</v>
      </c>
      <c r="H23" s="14"/>
      <c r="I23" s="14"/>
      <c r="J23" s="14"/>
      <c r="K23" s="14"/>
      <c r="L23" s="14"/>
      <c r="M23" s="14"/>
      <c r="N23" s="14"/>
      <c r="O23" s="3"/>
      <c r="P23" s="3"/>
      <c r="Q23" s="3"/>
      <c r="R23" s="3"/>
      <c r="S23" s="3"/>
      <c r="T23" s="3"/>
    </row>
    <row r="24" spans="1:20" ht="13.5">
      <c r="A24" s="3"/>
      <c r="B24" s="4" t="s">
        <v>41</v>
      </c>
      <c r="C24" s="14">
        <v>1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4">
        <v>1</v>
      </c>
      <c r="N24" s="14"/>
      <c r="O24" s="3"/>
      <c r="P24" s="3"/>
      <c r="Q24" s="3"/>
      <c r="R24" s="3"/>
      <c r="S24" s="3"/>
      <c r="T24" s="3"/>
    </row>
    <row r="25" spans="1:20" ht="13.5">
      <c r="A25" s="3"/>
      <c r="B25" s="4" t="s">
        <v>42</v>
      </c>
      <c r="C25" s="14">
        <v>1</v>
      </c>
      <c r="D25" s="14">
        <v>1</v>
      </c>
      <c r="E25" s="14"/>
      <c r="F25" s="14">
        <v>1</v>
      </c>
      <c r="G25" s="14"/>
      <c r="H25" s="14"/>
      <c r="I25" s="14"/>
      <c r="J25" s="14"/>
      <c r="K25" s="14"/>
      <c r="L25" s="14"/>
      <c r="M25" s="14"/>
      <c r="N25" s="14"/>
      <c r="O25" s="3"/>
      <c r="P25" s="3"/>
      <c r="Q25" s="3"/>
      <c r="R25" s="3"/>
      <c r="S25" s="3"/>
      <c r="T25" s="3"/>
    </row>
    <row r="26" spans="1:20" ht="13.5">
      <c r="A26" s="3"/>
      <c r="B26" s="6" t="s">
        <v>43</v>
      </c>
      <c r="C26" s="14">
        <v>1</v>
      </c>
      <c r="D26" s="14">
        <v>1</v>
      </c>
      <c r="E26" s="14"/>
      <c r="F26" s="14"/>
      <c r="G26" s="14"/>
      <c r="H26" s="14"/>
      <c r="I26" s="14"/>
      <c r="J26" s="14"/>
      <c r="K26" s="14"/>
      <c r="L26" s="14"/>
      <c r="M26" s="14">
        <v>1</v>
      </c>
      <c r="N26" s="14"/>
      <c r="O26" s="3"/>
      <c r="P26" s="3"/>
      <c r="Q26" s="3"/>
      <c r="R26" s="3"/>
      <c r="S26" s="3"/>
      <c r="T26" s="3"/>
    </row>
    <row r="27" spans="1:20" s="17" customFormat="1" ht="13.5">
      <c r="A27" s="69" t="s">
        <v>50</v>
      </c>
      <c r="B27" s="70"/>
      <c r="C27" s="18">
        <v>7</v>
      </c>
      <c r="D27" s="18">
        <v>7</v>
      </c>
      <c r="E27" s="18"/>
      <c r="F27" s="18"/>
      <c r="G27" s="18">
        <v>2</v>
      </c>
      <c r="H27" s="18">
        <v>1</v>
      </c>
      <c r="I27" s="18"/>
      <c r="J27" s="18"/>
      <c r="K27" s="18"/>
      <c r="L27" s="18"/>
      <c r="M27" s="18">
        <v>3</v>
      </c>
      <c r="N27" s="18"/>
      <c r="O27" s="18"/>
      <c r="P27" s="15"/>
      <c r="Q27" s="15"/>
      <c r="R27" s="15"/>
      <c r="S27" s="15"/>
      <c r="T27" s="15"/>
    </row>
    <row r="28" spans="1:20" ht="13.5">
      <c r="A28" s="3">
        <v>1</v>
      </c>
      <c r="B28" s="4" t="s">
        <v>21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"/>
      <c r="Q28" s="3"/>
      <c r="R28" s="3"/>
      <c r="S28" s="3"/>
      <c r="T28" s="3"/>
    </row>
    <row r="29" spans="1:20" ht="13.5">
      <c r="A29" s="3">
        <v>2</v>
      </c>
      <c r="B29" s="6" t="s">
        <v>24</v>
      </c>
      <c r="C29" s="14">
        <v>7</v>
      </c>
      <c r="D29" s="14">
        <v>7</v>
      </c>
      <c r="E29" s="14"/>
      <c r="F29" s="14"/>
      <c r="G29" s="14">
        <v>2</v>
      </c>
      <c r="H29" s="14">
        <v>1</v>
      </c>
      <c r="I29" s="14"/>
      <c r="J29" s="14"/>
      <c r="K29" s="14"/>
      <c r="L29" s="14"/>
      <c r="M29" s="14">
        <v>3</v>
      </c>
      <c r="N29" s="14"/>
      <c r="O29" s="14"/>
      <c r="P29" s="3"/>
      <c r="Q29" s="3"/>
      <c r="R29" s="3"/>
      <c r="S29" s="3"/>
      <c r="T29" s="3"/>
    </row>
    <row r="30" spans="1:20" ht="13.5">
      <c r="A30" s="3"/>
      <c r="B30" s="3" t="s">
        <v>46</v>
      </c>
      <c r="C30" s="14">
        <v>1</v>
      </c>
      <c r="D30" s="14"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3"/>
      <c r="Q30" s="3"/>
      <c r="R30" s="3"/>
      <c r="S30" s="3"/>
      <c r="T30" s="3"/>
    </row>
    <row r="31" spans="1:20" ht="13.5">
      <c r="A31" s="3"/>
      <c r="B31" s="5" t="s">
        <v>47</v>
      </c>
      <c r="C31" s="14">
        <v>1</v>
      </c>
      <c r="D31" s="14">
        <v>1</v>
      </c>
      <c r="E31" s="14"/>
      <c r="F31" s="14"/>
      <c r="G31" s="14"/>
      <c r="H31" s="14"/>
      <c r="I31" s="14"/>
      <c r="J31" s="14"/>
      <c r="K31" s="14"/>
      <c r="L31" s="14"/>
      <c r="M31" s="14">
        <v>1</v>
      </c>
      <c r="N31" s="14"/>
      <c r="O31" s="14"/>
      <c r="P31" s="3"/>
      <c r="Q31" s="3"/>
      <c r="R31" s="3"/>
      <c r="S31" s="3"/>
      <c r="T31" s="3"/>
    </row>
    <row r="32" spans="1:20" ht="13.5">
      <c r="A32" s="3"/>
      <c r="B32" s="3" t="s">
        <v>48</v>
      </c>
      <c r="C32" s="14">
        <v>6</v>
      </c>
      <c r="D32" s="14">
        <v>6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3"/>
      <c r="Q32" s="3"/>
      <c r="R32" s="3"/>
      <c r="S32" s="3"/>
      <c r="T32" s="3"/>
    </row>
    <row r="33" spans="1:20" ht="13.5">
      <c r="A33" s="3"/>
      <c r="B33" s="5" t="s">
        <v>49</v>
      </c>
      <c r="C33" s="14">
        <v>6</v>
      </c>
      <c r="D33" s="14">
        <v>6</v>
      </c>
      <c r="E33" s="14"/>
      <c r="F33" s="14"/>
      <c r="G33" s="14">
        <v>2</v>
      </c>
      <c r="H33" s="14">
        <v>1</v>
      </c>
      <c r="I33" s="14"/>
      <c r="J33" s="14"/>
      <c r="K33" s="14"/>
      <c r="L33" s="14">
        <v>1</v>
      </c>
      <c r="M33" s="14">
        <v>2</v>
      </c>
      <c r="N33" s="14"/>
      <c r="O33" s="14"/>
      <c r="P33" s="3"/>
      <c r="Q33" s="3"/>
      <c r="R33" s="3"/>
      <c r="S33" s="3"/>
      <c r="T33" s="3"/>
    </row>
    <row r="34" spans="1:20" s="17" customFormat="1" ht="13.5">
      <c r="A34" s="69" t="s">
        <v>72</v>
      </c>
      <c r="B34" s="70"/>
      <c r="C34" s="15">
        <v>11</v>
      </c>
      <c r="D34" s="15">
        <v>11</v>
      </c>
      <c r="E34" s="15"/>
      <c r="F34" s="15"/>
      <c r="G34" s="15"/>
      <c r="H34" s="15"/>
      <c r="I34" s="15"/>
      <c r="J34" s="15"/>
      <c r="K34" s="15"/>
      <c r="L34" s="15"/>
      <c r="M34" s="15">
        <v>11</v>
      </c>
      <c r="N34" s="15"/>
      <c r="O34" s="15"/>
      <c r="P34" s="15"/>
      <c r="Q34" s="15"/>
      <c r="R34" s="15"/>
      <c r="S34" s="15"/>
      <c r="T34" s="15"/>
    </row>
    <row r="35" spans="1:20" ht="13.5">
      <c r="A35" s="3">
        <v>1</v>
      </c>
      <c r="B35" s="4" t="s">
        <v>21</v>
      </c>
      <c r="C35" s="3">
        <v>11</v>
      </c>
      <c r="D35" s="3">
        <v>11</v>
      </c>
      <c r="E35" s="3"/>
      <c r="F35" s="3"/>
      <c r="G35" s="3"/>
      <c r="H35" s="3"/>
      <c r="I35" s="3"/>
      <c r="J35" s="3"/>
      <c r="K35" s="3"/>
      <c r="L35" s="3"/>
      <c r="M35" s="3">
        <v>11</v>
      </c>
      <c r="N35" s="3"/>
      <c r="O35" s="3"/>
      <c r="P35" s="3"/>
      <c r="Q35" s="3"/>
      <c r="R35" s="3"/>
      <c r="S35" s="3"/>
      <c r="T35" s="3"/>
    </row>
    <row r="36" spans="1:20" ht="13.5">
      <c r="A36" s="3"/>
      <c r="B36" s="3" t="s">
        <v>64</v>
      </c>
      <c r="C36" s="3">
        <v>4</v>
      </c>
      <c r="D36" s="3">
        <v>4</v>
      </c>
      <c r="E36" s="3"/>
      <c r="F36" s="3"/>
      <c r="G36" s="3"/>
      <c r="H36" s="3"/>
      <c r="I36" s="3"/>
      <c r="J36" s="3"/>
      <c r="K36" s="3"/>
      <c r="L36" s="3"/>
      <c r="M36" s="3">
        <v>4</v>
      </c>
      <c r="N36" s="3"/>
      <c r="O36" s="3"/>
      <c r="P36" s="3"/>
      <c r="Q36" s="3"/>
      <c r="R36" s="3"/>
      <c r="S36" s="3"/>
      <c r="T36" s="3"/>
    </row>
    <row r="37" spans="1:20" ht="13.5">
      <c r="A37" s="3"/>
      <c r="B37" s="3" t="s">
        <v>65</v>
      </c>
      <c r="C37" s="3">
        <v>4</v>
      </c>
      <c r="D37" s="3">
        <v>4</v>
      </c>
      <c r="E37" s="3"/>
      <c r="F37" s="3"/>
      <c r="G37" s="3"/>
      <c r="H37" s="3"/>
      <c r="I37" s="3"/>
      <c r="J37" s="3"/>
      <c r="K37" s="3"/>
      <c r="L37" s="3"/>
      <c r="M37" s="3">
        <v>4</v>
      </c>
      <c r="N37" s="3"/>
      <c r="O37" s="3"/>
      <c r="P37" s="3"/>
      <c r="Q37" s="3"/>
      <c r="R37" s="3"/>
      <c r="S37" s="3"/>
      <c r="T37" s="3"/>
    </row>
    <row r="38" spans="1:20" ht="13.5">
      <c r="A38" s="3"/>
      <c r="B38" s="4" t="s">
        <v>66</v>
      </c>
      <c r="C38" s="3">
        <v>3</v>
      </c>
      <c r="D38" s="3">
        <v>3</v>
      </c>
      <c r="E38" s="3"/>
      <c r="F38" s="3"/>
      <c r="G38" s="3"/>
      <c r="H38" s="3"/>
      <c r="I38" s="3"/>
      <c r="J38" s="3"/>
      <c r="K38" s="3"/>
      <c r="L38" s="3"/>
      <c r="M38" s="3">
        <v>3</v>
      </c>
      <c r="N38" s="3"/>
      <c r="O38" s="3"/>
      <c r="P38" s="3"/>
      <c r="Q38" s="3"/>
      <c r="R38" s="3"/>
      <c r="S38" s="3"/>
      <c r="T38" s="3"/>
    </row>
    <row r="39" spans="1:20" ht="13.5">
      <c r="A39" s="3"/>
      <c r="B39" s="4" t="s">
        <v>67</v>
      </c>
      <c r="C39" s="3">
        <v>3</v>
      </c>
      <c r="D39" s="3">
        <v>3</v>
      </c>
      <c r="E39" s="3"/>
      <c r="F39" s="3"/>
      <c r="G39" s="3"/>
      <c r="H39" s="3"/>
      <c r="I39" s="3"/>
      <c r="J39" s="3"/>
      <c r="K39" s="3"/>
      <c r="L39" s="3"/>
      <c r="M39" s="3">
        <v>3</v>
      </c>
      <c r="N39" s="3"/>
      <c r="O39" s="3"/>
      <c r="P39" s="3"/>
      <c r="Q39" s="3"/>
      <c r="R39" s="3"/>
      <c r="S39" s="3"/>
      <c r="T39" s="3"/>
    </row>
    <row r="40" spans="1:20" ht="13.5">
      <c r="A40" s="3"/>
      <c r="B40" s="4" t="s">
        <v>68</v>
      </c>
      <c r="C40" s="3">
        <v>2</v>
      </c>
      <c r="D40" s="3">
        <v>2</v>
      </c>
      <c r="E40" s="3"/>
      <c r="F40" s="3"/>
      <c r="G40" s="3"/>
      <c r="H40" s="3"/>
      <c r="I40" s="3"/>
      <c r="J40" s="3"/>
      <c r="K40" s="3"/>
      <c r="L40" s="3"/>
      <c r="M40" s="3">
        <v>2</v>
      </c>
      <c r="N40" s="3"/>
      <c r="O40" s="3"/>
      <c r="P40" s="3"/>
      <c r="Q40" s="3"/>
      <c r="R40" s="3"/>
      <c r="S40" s="3"/>
      <c r="T40" s="3"/>
    </row>
    <row r="41" spans="1:20" ht="13.5">
      <c r="A41" s="3"/>
      <c r="B41" s="4" t="s">
        <v>69</v>
      </c>
      <c r="C41" s="3">
        <v>2</v>
      </c>
      <c r="D41" s="3">
        <v>2</v>
      </c>
      <c r="E41" s="3"/>
      <c r="F41" s="3"/>
      <c r="G41" s="3"/>
      <c r="H41" s="3"/>
      <c r="I41" s="3"/>
      <c r="J41" s="3"/>
      <c r="K41" s="3"/>
      <c r="L41" s="3"/>
      <c r="M41" s="3">
        <v>2</v>
      </c>
      <c r="N41" s="3"/>
      <c r="O41" s="3"/>
      <c r="P41" s="3"/>
      <c r="Q41" s="3"/>
      <c r="R41" s="3"/>
      <c r="S41" s="3"/>
      <c r="T41" s="3"/>
    </row>
    <row r="42" spans="1:20" ht="13.5">
      <c r="A42" s="3"/>
      <c r="B42" s="4" t="s">
        <v>70</v>
      </c>
      <c r="C42" s="3">
        <v>2</v>
      </c>
      <c r="D42" s="3">
        <v>2</v>
      </c>
      <c r="E42" s="3"/>
      <c r="F42" s="3"/>
      <c r="G42" s="3"/>
      <c r="H42" s="3"/>
      <c r="I42" s="3"/>
      <c r="J42" s="3"/>
      <c r="K42" s="3"/>
      <c r="L42" s="3"/>
      <c r="M42" s="3">
        <v>2</v>
      </c>
      <c r="N42" s="3"/>
      <c r="O42" s="3"/>
      <c r="P42" s="3"/>
      <c r="Q42" s="3"/>
      <c r="R42" s="3"/>
      <c r="S42" s="3"/>
      <c r="T42" s="3"/>
    </row>
    <row r="43" spans="1:20" ht="13.5">
      <c r="A43" s="3"/>
      <c r="B43" s="4" t="s">
        <v>71</v>
      </c>
      <c r="C43" s="3">
        <v>2</v>
      </c>
      <c r="D43" s="3">
        <v>2</v>
      </c>
      <c r="E43" s="3"/>
      <c r="F43" s="3"/>
      <c r="G43" s="3"/>
      <c r="H43" s="3"/>
      <c r="I43" s="3"/>
      <c r="J43" s="3"/>
      <c r="K43" s="3"/>
      <c r="L43" s="3"/>
      <c r="M43" s="3">
        <v>2</v>
      </c>
      <c r="N43" s="3"/>
      <c r="O43" s="3"/>
      <c r="P43" s="3"/>
      <c r="Q43" s="3"/>
      <c r="R43" s="3"/>
      <c r="S43" s="3"/>
      <c r="T43" s="3"/>
    </row>
    <row r="44" spans="1:20" s="17" customFormat="1" ht="14.25">
      <c r="A44" s="77" t="s">
        <v>99</v>
      </c>
      <c r="B44" s="77"/>
      <c r="C44" s="24">
        <v>35</v>
      </c>
      <c r="D44" s="24">
        <v>35</v>
      </c>
      <c r="E44" s="24">
        <v>2</v>
      </c>
      <c r="F44" s="24">
        <v>6</v>
      </c>
      <c r="G44" s="24">
        <v>6</v>
      </c>
      <c r="H44" s="24"/>
      <c r="I44" s="24"/>
      <c r="J44" s="24"/>
      <c r="K44" s="24"/>
      <c r="L44" s="24"/>
      <c r="M44" s="24">
        <v>7</v>
      </c>
      <c r="N44" s="24"/>
      <c r="O44" s="24">
        <v>6</v>
      </c>
      <c r="P44" s="24">
        <v>2</v>
      </c>
      <c r="Q44" s="24">
        <v>6</v>
      </c>
      <c r="R44" s="24"/>
      <c r="S44" s="24"/>
      <c r="T44" s="24"/>
    </row>
    <row r="45" spans="1:20" ht="14.25">
      <c r="A45" s="25">
        <v>1</v>
      </c>
      <c r="B45" s="26" t="s">
        <v>21</v>
      </c>
      <c r="C45" s="24">
        <v>35</v>
      </c>
      <c r="D45" s="24">
        <v>35</v>
      </c>
      <c r="E45" s="24">
        <v>2</v>
      </c>
      <c r="F45" s="24">
        <v>6</v>
      </c>
      <c r="G45" s="24">
        <v>6</v>
      </c>
      <c r="H45" s="24"/>
      <c r="I45" s="24"/>
      <c r="J45" s="24"/>
      <c r="K45" s="24"/>
      <c r="L45" s="24"/>
      <c r="M45" s="24">
        <v>7</v>
      </c>
      <c r="N45" s="24"/>
      <c r="O45" s="24">
        <v>6</v>
      </c>
      <c r="P45" s="24">
        <v>2</v>
      </c>
      <c r="Q45" s="24">
        <v>6</v>
      </c>
      <c r="R45" s="24"/>
      <c r="S45" s="24"/>
      <c r="T45" s="24"/>
    </row>
    <row r="46" spans="1:20" ht="14.25">
      <c r="A46" s="73" t="s">
        <v>73</v>
      </c>
      <c r="B46" s="7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8"/>
    </row>
    <row r="47" spans="1:20" ht="14.25">
      <c r="A47" s="75"/>
      <c r="B47" s="30" t="s">
        <v>74</v>
      </c>
      <c r="C47" s="28">
        <v>2</v>
      </c>
      <c r="D47" s="28">
        <v>2</v>
      </c>
      <c r="E47" s="28"/>
      <c r="F47" s="28">
        <v>1</v>
      </c>
      <c r="G47" s="28">
        <v>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9"/>
      <c r="T47" s="29"/>
    </row>
    <row r="48" spans="1:20" ht="14.25">
      <c r="A48" s="76"/>
      <c r="B48" s="30" t="s">
        <v>75</v>
      </c>
      <c r="C48" s="28">
        <v>2</v>
      </c>
      <c r="D48" s="28">
        <v>2</v>
      </c>
      <c r="E48" s="28"/>
      <c r="F48" s="28">
        <v>1</v>
      </c>
      <c r="G48" s="28"/>
      <c r="H48" s="28"/>
      <c r="I48" s="28"/>
      <c r="J48" s="28"/>
      <c r="K48" s="28"/>
      <c r="L48" s="28"/>
      <c r="M48" s="28"/>
      <c r="N48" s="28"/>
      <c r="O48" s="28">
        <v>1</v>
      </c>
      <c r="P48" s="28"/>
      <c r="Q48" s="28"/>
      <c r="R48" s="28"/>
      <c r="S48" s="29"/>
      <c r="T48" s="28"/>
    </row>
    <row r="49" spans="1:20" ht="14.25">
      <c r="A49" s="76"/>
      <c r="B49" s="30" t="s">
        <v>76</v>
      </c>
      <c r="C49" s="28">
        <v>2</v>
      </c>
      <c r="D49" s="28">
        <v>2</v>
      </c>
      <c r="E49" s="28">
        <v>1</v>
      </c>
      <c r="F49" s="28"/>
      <c r="G49" s="28"/>
      <c r="H49" s="28"/>
      <c r="I49" s="28"/>
      <c r="J49" s="28"/>
      <c r="K49" s="28"/>
      <c r="L49" s="28"/>
      <c r="M49" s="28">
        <v>1</v>
      </c>
      <c r="N49" s="28"/>
      <c r="O49" s="28"/>
      <c r="P49" s="28"/>
      <c r="Q49" s="28"/>
      <c r="R49" s="28"/>
      <c r="S49" s="29"/>
      <c r="T49" s="28"/>
    </row>
    <row r="50" spans="1:20" ht="14.25">
      <c r="A50" s="76"/>
      <c r="B50" s="30" t="s">
        <v>77</v>
      </c>
      <c r="C50" s="28">
        <v>1</v>
      </c>
      <c r="D50" s="28">
        <v>1</v>
      </c>
      <c r="E50" s="28"/>
      <c r="F50" s="28"/>
      <c r="G50" s="28"/>
      <c r="H50" s="28"/>
      <c r="I50" s="28"/>
      <c r="J50" s="28"/>
      <c r="K50" s="28"/>
      <c r="L50" s="28"/>
      <c r="M50" s="28">
        <v>1</v>
      </c>
      <c r="N50" s="28"/>
      <c r="O50" s="28"/>
      <c r="P50" s="28"/>
      <c r="Q50" s="28"/>
      <c r="R50" s="28"/>
      <c r="S50" s="29"/>
      <c r="T50" s="29"/>
    </row>
    <row r="51" spans="1:20" ht="14.25">
      <c r="A51" s="76"/>
      <c r="B51" s="30" t="s">
        <v>78</v>
      </c>
      <c r="C51" s="28">
        <v>1</v>
      </c>
      <c r="D51" s="28">
        <v>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>
        <v>1</v>
      </c>
      <c r="Q51" s="28"/>
      <c r="R51" s="28"/>
      <c r="S51" s="29"/>
      <c r="T51" s="29"/>
    </row>
    <row r="52" spans="1:20" ht="14.25">
      <c r="A52" s="59"/>
      <c r="B52" s="30" t="s">
        <v>79</v>
      </c>
      <c r="C52" s="28">
        <v>1</v>
      </c>
      <c r="D52" s="28">
        <v>1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>
        <v>1</v>
      </c>
      <c r="R52" s="28"/>
      <c r="S52" s="29"/>
      <c r="T52" s="29"/>
    </row>
    <row r="53" spans="1:20" ht="14.25">
      <c r="A53" s="73" t="s">
        <v>80</v>
      </c>
      <c r="B53" s="74"/>
      <c r="C53" s="28">
        <v>0</v>
      </c>
      <c r="D53" s="28">
        <f>SUM(E53:T53)</f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29"/>
    </row>
    <row r="54" spans="1:20" ht="14.25">
      <c r="A54" s="31"/>
      <c r="B54" s="30" t="s">
        <v>81</v>
      </c>
      <c r="C54" s="28">
        <v>2</v>
      </c>
      <c r="D54" s="28">
        <v>2</v>
      </c>
      <c r="E54" s="28"/>
      <c r="F54" s="28"/>
      <c r="G54" s="28"/>
      <c r="H54" s="28"/>
      <c r="I54" s="28"/>
      <c r="J54" s="28"/>
      <c r="K54" s="28"/>
      <c r="L54" s="28"/>
      <c r="M54" s="28">
        <v>1</v>
      </c>
      <c r="N54" s="28"/>
      <c r="O54" s="28">
        <v>1</v>
      </c>
      <c r="P54" s="28"/>
      <c r="Q54" s="28"/>
      <c r="R54" s="28"/>
      <c r="S54" s="29"/>
      <c r="T54" s="29"/>
    </row>
    <row r="55" spans="1:20" ht="14.25">
      <c r="A55" s="73" t="s">
        <v>82</v>
      </c>
      <c r="B55" s="74"/>
      <c r="C55" s="28">
        <v>0</v>
      </c>
      <c r="D55" s="28">
        <f>SUM(E55:T55)</f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29"/>
    </row>
    <row r="56" spans="1:20" ht="14.25">
      <c r="A56" s="27"/>
      <c r="B56" s="31" t="s">
        <v>83</v>
      </c>
      <c r="C56" s="28">
        <v>3</v>
      </c>
      <c r="D56" s="28">
        <v>3</v>
      </c>
      <c r="E56" s="28"/>
      <c r="F56" s="28">
        <v>1</v>
      </c>
      <c r="G56" s="28">
        <v>1</v>
      </c>
      <c r="H56" s="28"/>
      <c r="I56" s="28"/>
      <c r="J56" s="28"/>
      <c r="K56" s="28"/>
      <c r="L56" s="28"/>
      <c r="M56" s="28"/>
      <c r="N56" s="28"/>
      <c r="O56" s="28">
        <v>1</v>
      </c>
      <c r="P56" s="28"/>
      <c r="Q56" s="28"/>
      <c r="R56" s="28"/>
      <c r="S56" s="29"/>
      <c r="T56" s="29"/>
    </row>
    <row r="57" spans="1:20" ht="14.25">
      <c r="A57" s="73" t="s">
        <v>84</v>
      </c>
      <c r="B57" s="74"/>
      <c r="C57" s="28">
        <v>0</v>
      </c>
      <c r="D57" s="28">
        <f>SUM(E57:T57)</f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29"/>
    </row>
    <row r="58" spans="1:20" ht="14.25">
      <c r="A58" s="31"/>
      <c r="B58" s="30" t="s">
        <v>85</v>
      </c>
      <c r="C58" s="28">
        <v>2</v>
      </c>
      <c r="D58" s="28">
        <v>2</v>
      </c>
      <c r="E58" s="28"/>
      <c r="F58" s="28">
        <v>1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>
        <v>1</v>
      </c>
      <c r="R58" s="28"/>
      <c r="S58" s="29"/>
      <c r="T58" s="29"/>
    </row>
    <row r="59" spans="1:20" ht="14.25">
      <c r="A59" s="73" t="s">
        <v>86</v>
      </c>
      <c r="B59" s="74"/>
      <c r="C59" s="28">
        <v>0</v>
      </c>
      <c r="D59" s="28">
        <f>SUM(E59:T59)</f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9"/>
      <c r="T59" s="29"/>
    </row>
    <row r="60" spans="1:20" ht="14.25">
      <c r="A60" s="31"/>
      <c r="B60" s="30" t="s">
        <v>87</v>
      </c>
      <c r="C60" s="28">
        <v>2</v>
      </c>
      <c r="D60" s="28">
        <v>2</v>
      </c>
      <c r="E60" s="28"/>
      <c r="F60" s="28"/>
      <c r="G60" s="28">
        <v>1</v>
      </c>
      <c r="H60" s="28"/>
      <c r="I60" s="28"/>
      <c r="J60" s="28"/>
      <c r="K60" s="28"/>
      <c r="L60" s="28"/>
      <c r="M60" s="28"/>
      <c r="N60" s="28"/>
      <c r="O60" s="28"/>
      <c r="P60" s="28"/>
      <c r="Q60" s="28">
        <v>1</v>
      </c>
      <c r="R60" s="28"/>
      <c r="S60" s="29"/>
      <c r="T60" s="29"/>
    </row>
    <row r="61" spans="1:20" ht="14.25">
      <c r="A61" s="73" t="s">
        <v>88</v>
      </c>
      <c r="B61" s="74"/>
      <c r="C61" s="32">
        <v>0</v>
      </c>
      <c r="D61" s="28">
        <f>SUM(E61:T61)</f>
        <v>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4.25">
      <c r="A62" s="27"/>
      <c r="B62" s="30" t="s">
        <v>89</v>
      </c>
      <c r="C62" s="32">
        <v>2</v>
      </c>
      <c r="D62" s="28">
        <v>2</v>
      </c>
      <c r="E62" s="32"/>
      <c r="F62" s="32">
        <v>1</v>
      </c>
      <c r="G62" s="32"/>
      <c r="H62" s="32"/>
      <c r="I62" s="32"/>
      <c r="J62" s="32"/>
      <c r="K62" s="32"/>
      <c r="L62" s="32"/>
      <c r="M62" s="32"/>
      <c r="N62" s="32"/>
      <c r="O62" s="32">
        <v>1</v>
      </c>
      <c r="P62" s="32"/>
      <c r="Q62" s="32"/>
      <c r="R62" s="32"/>
      <c r="S62" s="32"/>
      <c r="T62" s="32"/>
    </row>
    <row r="63" spans="1:20" ht="14.25">
      <c r="A63" s="73" t="s">
        <v>90</v>
      </c>
      <c r="B63" s="74"/>
      <c r="C63" s="28">
        <v>0</v>
      </c>
      <c r="D63" s="28">
        <f>SUM(E63:T63)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9"/>
      <c r="T63" s="29"/>
    </row>
    <row r="64" spans="1:20" ht="14.25">
      <c r="A64" s="75"/>
      <c r="B64" s="30" t="s">
        <v>91</v>
      </c>
      <c r="C64" s="28">
        <v>2</v>
      </c>
      <c r="D64" s="28">
        <v>2</v>
      </c>
      <c r="E64" s="28"/>
      <c r="F64" s="28"/>
      <c r="G64" s="28">
        <v>1</v>
      </c>
      <c r="H64" s="28"/>
      <c r="I64" s="28"/>
      <c r="J64" s="28"/>
      <c r="K64" s="28"/>
      <c r="L64" s="28"/>
      <c r="M64" s="28">
        <v>1</v>
      </c>
      <c r="N64" s="28"/>
      <c r="O64" s="28"/>
      <c r="P64" s="28"/>
      <c r="Q64" s="28"/>
      <c r="R64" s="28"/>
      <c r="S64" s="29"/>
      <c r="T64" s="29"/>
    </row>
    <row r="65" spans="1:20" ht="14.25">
      <c r="A65" s="76"/>
      <c r="B65" s="30" t="s">
        <v>92</v>
      </c>
      <c r="C65" s="28">
        <v>4</v>
      </c>
      <c r="D65" s="28">
        <v>4</v>
      </c>
      <c r="E65" s="28"/>
      <c r="F65" s="28">
        <v>1</v>
      </c>
      <c r="G65" s="28">
        <v>1</v>
      </c>
      <c r="H65" s="28"/>
      <c r="I65" s="28"/>
      <c r="J65" s="28"/>
      <c r="K65" s="28"/>
      <c r="L65" s="28"/>
      <c r="M65" s="28">
        <v>1</v>
      </c>
      <c r="N65" s="28"/>
      <c r="O65" s="28">
        <v>1</v>
      </c>
      <c r="P65" s="28"/>
      <c r="Q65" s="28"/>
      <c r="R65" s="28"/>
      <c r="S65" s="29"/>
      <c r="T65" s="29"/>
    </row>
    <row r="66" spans="1:20" ht="14.25">
      <c r="A66" s="59"/>
      <c r="B66" s="30" t="s">
        <v>93</v>
      </c>
      <c r="C66" s="28">
        <v>1</v>
      </c>
      <c r="D66" s="28">
        <v>1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>
        <v>1</v>
      </c>
      <c r="R66" s="28"/>
      <c r="S66" s="29"/>
      <c r="T66" s="29"/>
    </row>
    <row r="67" spans="1:20" ht="14.25">
      <c r="A67" s="73" t="s">
        <v>94</v>
      </c>
      <c r="B67" s="74"/>
      <c r="C67" s="28">
        <v>0</v>
      </c>
      <c r="D67" s="28">
        <f>SUM(E67:T67)</f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29"/>
    </row>
    <row r="68" spans="1:20" ht="14.25">
      <c r="A68" s="75"/>
      <c r="B68" s="30" t="s">
        <v>95</v>
      </c>
      <c r="C68" s="28">
        <v>3</v>
      </c>
      <c r="D68" s="28">
        <v>3</v>
      </c>
      <c r="E68" s="28">
        <v>1</v>
      </c>
      <c r="F68" s="28"/>
      <c r="G68" s="28">
        <v>1</v>
      </c>
      <c r="H68" s="28"/>
      <c r="I68" s="28"/>
      <c r="J68" s="28"/>
      <c r="K68" s="28"/>
      <c r="L68" s="28"/>
      <c r="M68" s="28"/>
      <c r="N68" s="28"/>
      <c r="O68" s="28"/>
      <c r="P68" s="28"/>
      <c r="Q68" s="28">
        <v>1</v>
      </c>
      <c r="R68" s="28"/>
      <c r="S68" s="29"/>
      <c r="T68" s="29"/>
    </row>
    <row r="69" spans="1:20" ht="14.25">
      <c r="A69" s="59"/>
      <c r="B69" s="30" t="s">
        <v>96</v>
      </c>
      <c r="C69" s="28">
        <v>2</v>
      </c>
      <c r="D69" s="28">
        <v>2</v>
      </c>
      <c r="E69" s="28"/>
      <c r="F69" s="28"/>
      <c r="G69" s="28"/>
      <c r="H69" s="28"/>
      <c r="I69" s="28"/>
      <c r="J69" s="28"/>
      <c r="K69" s="28"/>
      <c r="L69" s="28"/>
      <c r="M69" s="28">
        <v>1</v>
      </c>
      <c r="N69" s="28"/>
      <c r="O69" s="28"/>
      <c r="P69" s="28"/>
      <c r="Q69" s="28">
        <v>1</v>
      </c>
      <c r="R69" s="28"/>
      <c r="S69" s="29"/>
      <c r="T69" s="29"/>
    </row>
    <row r="70" spans="1:20" ht="14.25">
      <c r="A70" s="73" t="s">
        <v>97</v>
      </c>
      <c r="B70" s="74"/>
      <c r="C70" s="28">
        <v>0</v>
      </c>
      <c r="D70" s="28">
        <f>SUM(E70:T70)</f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9"/>
      <c r="T70" s="29"/>
    </row>
    <row r="71" spans="1:20" ht="14.25">
      <c r="A71" s="31"/>
      <c r="B71" s="30" t="s">
        <v>98</v>
      </c>
      <c r="C71" s="28">
        <v>3</v>
      </c>
      <c r="D71" s="28">
        <v>3</v>
      </c>
      <c r="E71" s="28"/>
      <c r="F71" s="28"/>
      <c r="G71" s="28"/>
      <c r="H71" s="28"/>
      <c r="I71" s="28"/>
      <c r="J71" s="28"/>
      <c r="K71" s="28"/>
      <c r="L71" s="28"/>
      <c r="M71" s="28">
        <v>1</v>
      </c>
      <c r="N71" s="28"/>
      <c r="O71" s="28">
        <v>1</v>
      </c>
      <c r="P71" s="28">
        <v>1</v>
      </c>
      <c r="Q71" s="28"/>
      <c r="R71" s="28"/>
      <c r="S71" s="29"/>
      <c r="T71" s="29"/>
    </row>
    <row r="72" spans="1:20" ht="14.25">
      <c r="A72" s="31"/>
      <c r="B72" s="30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</row>
    <row r="73" spans="1:20" s="17" customFormat="1" ht="13.5">
      <c r="A73" s="69" t="s">
        <v>144</v>
      </c>
      <c r="B73" s="70"/>
      <c r="C73" s="43">
        <v>15</v>
      </c>
      <c r="D73" s="43">
        <v>15</v>
      </c>
      <c r="E73" s="43"/>
      <c r="F73" s="43">
        <v>7</v>
      </c>
      <c r="G73" s="43">
        <v>3</v>
      </c>
      <c r="H73" s="43"/>
      <c r="I73" s="43"/>
      <c r="J73" s="43"/>
      <c r="K73" s="43"/>
      <c r="L73" s="43"/>
      <c r="M73" s="43">
        <v>5</v>
      </c>
      <c r="N73" s="18"/>
      <c r="O73" s="18"/>
      <c r="P73" s="18"/>
      <c r="Q73" s="18"/>
      <c r="R73" s="18"/>
      <c r="S73" s="18"/>
      <c r="T73" s="18"/>
    </row>
    <row r="74" spans="1:20" ht="13.5">
      <c r="A74" s="10">
        <v>1</v>
      </c>
      <c r="B74" s="10" t="s">
        <v>134</v>
      </c>
      <c r="C74" s="10">
        <v>15</v>
      </c>
      <c r="D74" s="10">
        <v>15</v>
      </c>
      <c r="E74" s="10"/>
      <c r="F74" s="10">
        <v>7</v>
      </c>
      <c r="G74" s="10">
        <v>3</v>
      </c>
      <c r="H74" s="10"/>
      <c r="I74" s="10"/>
      <c r="J74" s="10"/>
      <c r="K74" s="10"/>
      <c r="L74" s="10"/>
      <c r="M74" s="10">
        <v>5</v>
      </c>
      <c r="N74" s="10"/>
      <c r="O74" s="10"/>
      <c r="P74" s="10"/>
      <c r="Q74" s="10"/>
      <c r="R74" s="10"/>
      <c r="S74" s="14"/>
      <c r="T74" s="14"/>
    </row>
    <row r="75" spans="1:20" ht="13.5">
      <c r="A75" s="10"/>
      <c r="B75" s="10" t="s">
        <v>135</v>
      </c>
      <c r="C75" s="10">
        <v>1</v>
      </c>
      <c r="D75" s="10">
        <v>1</v>
      </c>
      <c r="E75" s="10"/>
      <c r="F75" s="10">
        <v>1</v>
      </c>
      <c r="G75" s="41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4"/>
      <c r="T75" s="14"/>
    </row>
    <row r="76" spans="1:20" ht="13.5">
      <c r="A76" s="10"/>
      <c r="B76" s="10" t="s">
        <v>136</v>
      </c>
      <c r="C76" s="10">
        <v>1</v>
      </c>
      <c r="D76" s="10">
        <v>1</v>
      </c>
      <c r="E76" s="10"/>
      <c r="F76" s="14"/>
      <c r="G76" s="10"/>
      <c r="H76" s="10"/>
      <c r="I76" s="10"/>
      <c r="J76" s="10"/>
      <c r="K76" s="10"/>
      <c r="L76" s="10"/>
      <c r="M76" s="10">
        <v>1</v>
      </c>
      <c r="N76" s="10"/>
      <c r="O76" s="10"/>
      <c r="P76" s="10"/>
      <c r="Q76" s="10"/>
      <c r="R76" s="10"/>
      <c r="S76" s="14"/>
      <c r="T76" s="14"/>
    </row>
    <row r="77" spans="1:20" ht="13.5">
      <c r="A77" s="10"/>
      <c r="B77" s="10" t="s">
        <v>137</v>
      </c>
      <c r="C77" s="10">
        <v>1</v>
      </c>
      <c r="D77" s="10">
        <v>1</v>
      </c>
      <c r="E77" s="10"/>
      <c r="F77" s="10">
        <v>1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4"/>
      <c r="T77" s="14"/>
    </row>
    <row r="78" spans="1:20" ht="13.5">
      <c r="A78" s="10"/>
      <c r="B78" s="10" t="s">
        <v>138</v>
      </c>
      <c r="C78" s="10">
        <v>1</v>
      </c>
      <c r="D78" s="10">
        <v>1</v>
      </c>
      <c r="E78" s="10"/>
      <c r="F78" s="10"/>
      <c r="G78" s="10">
        <v>1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4"/>
      <c r="T78" s="14"/>
    </row>
    <row r="79" spans="1:20" ht="13.5">
      <c r="A79" s="10"/>
      <c r="B79" s="10" t="s">
        <v>139</v>
      </c>
      <c r="C79" s="10">
        <v>1</v>
      </c>
      <c r="D79" s="10">
        <v>1</v>
      </c>
      <c r="E79" s="10"/>
      <c r="F79" s="10">
        <v>1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4"/>
      <c r="T79" s="14"/>
    </row>
    <row r="80" spans="1:20" ht="13.5">
      <c r="A80" s="10"/>
      <c r="B80" s="10" t="s">
        <v>140</v>
      </c>
      <c r="C80" s="10">
        <v>2</v>
      </c>
      <c r="D80" s="10">
        <v>2</v>
      </c>
      <c r="E80" s="10"/>
      <c r="F80" s="10">
        <v>1</v>
      </c>
      <c r="G80" s="10"/>
      <c r="H80" s="10"/>
      <c r="I80" s="10"/>
      <c r="J80" s="10"/>
      <c r="K80" s="10"/>
      <c r="L80" s="10"/>
      <c r="M80" s="10">
        <v>1</v>
      </c>
      <c r="N80" s="10"/>
      <c r="O80" s="10"/>
      <c r="P80" s="10"/>
      <c r="Q80" s="10"/>
      <c r="R80" s="10"/>
      <c r="S80" s="14"/>
      <c r="T80" s="14"/>
    </row>
    <row r="81" spans="1:20" ht="13.5">
      <c r="A81" s="10"/>
      <c r="B81" s="10" t="s">
        <v>141</v>
      </c>
      <c r="C81" s="10">
        <v>3</v>
      </c>
      <c r="D81" s="10">
        <v>3</v>
      </c>
      <c r="E81" s="10"/>
      <c r="F81" s="10">
        <v>1</v>
      </c>
      <c r="G81" s="10">
        <v>1</v>
      </c>
      <c r="H81" s="10"/>
      <c r="I81" s="10"/>
      <c r="J81" s="10"/>
      <c r="K81" s="10"/>
      <c r="L81" s="10"/>
      <c r="M81" s="10">
        <v>1</v>
      </c>
      <c r="N81" s="10"/>
      <c r="O81" s="10"/>
      <c r="P81" s="10"/>
      <c r="Q81" s="10"/>
      <c r="R81" s="10"/>
      <c r="S81" s="14"/>
      <c r="T81" s="14"/>
    </row>
    <row r="82" spans="1:20" ht="13.5">
      <c r="A82" s="10"/>
      <c r="B82" s="10" t="s">
        <v>142</v>
      </c>
      <c r="C82" s="10">
        <v>3</v>
      </c>
      <c r="D82" s="10">
        <v>3</v>
      </c>
      <c r="E82" s="10"/>
      <c r="F82" s="10">
        <v>1</v>
      </c>
      <c r="G82" s="10">
        <v>1</v>
      </c>
      <c r="H82" s="10"/>
      <c r="I82" s="10"/>
      <c r="J82" s="10"/>
      <c r="K82" s="10"/>
      <c r="L82" s="10"/>
      <c r="M82" s="42">
        <v>1</v>
      </c>
      <c r="N82" s="10"/>
      <c r="O82" s="9"/>
      <c r="P82" s="10"/>
      <c r="Q82" s="10"/>
      <c r="R82" s="10"/>
      <c r="S82" s="14"/>
      <c r="T82" s="14"/>
    </row>
    <row r="83" spans="1:20" ht="13.5">
      <c r="A83" s="10"/>
      <c r="B83" s="10" t="s">
        <v>143</v>
      </c>
      <c r="C83" s="10">
        <v>2</v>
      </c>
      <c r="D83" s="10">
        <v>2</v>
      </c>
      <c r="E83" s="10"/>
      <c r="F83" s="10">
        <v>1</v>
      </c>
      <c r="G83" s="10"/>
      <c r="H83" s="10"/>
      <c r="I83" s="10"/>
      <c r="J83" s="10"/>
      <c r="K83" s="10"/>
      <c r="L83" s="10"/>
      <c r="M83" s="10">
        <v>1</v>
      </c>
      <c r="N83" s="10"/>
      <c r="O83" s="10"/>
      <c r="P83" s="10"/>
      <c r="Q83" s="10"/>
      <c r="R83" s="10"/>
      <c r="S83" s="14"/>
      <c r="T83" s="14"/>
    </row>
    <row r="84" spans="1:20" s="17" customFormat="1" ht="13.5">
      <c r="A84" s="78" t="s">
        <v>175</v>
      </c>
      <c r="B84" s="79"/>
      <c r="C84" s="56">
        <f>C85+C93</f>
        <v>20</v>
      </c>
      <c r="D84" s="56"/>
      <c r="E84" s="56"/>
      <c r="F84" s="56">
        <f>F85+F93</f>
        <v>9</v>
      </c>
      <c r="G84" s="56">
        <f>G85+G93</f>
        <v>6</v>
      </c>
      <c r="H84" s="56"/>
      <c r="I84" s="56"/>
      <c r="J84" s="56"/>
      <c r="K84" s="56"/>
      <c r="L84" s="56"/>
      <c r="M84" s="56">
        <f>M85+M93</f>
        <v>5</v>
      </c>
      <c r="N84" s="15"/>
      <c r="O84" s="15"/>
      <c r="P84" s="15"/>
      <c r="Q84" s="15"/>
      <c r="R84" s="15"/>
      <c r="S84" s="15"/>
      <c r="T84" s="15"/>
    </row>
    <row r="85" spans="1:20" ht="27">
      <c r="A85" s="51">
        <v>1</v>
      </c>
      <c r="B85" s="51" t="s">
        <v>21</v>
      </c>
      <c r="C85" s="51">
        <f>SUM(C86:C92)</f>
        <v>12</v>
      </c>
      <c r="D85" s="51"/>
      <c r="E85" s="51"/>
      <c r="F85" s="51">
        <f>SUM(F86:F92)</f>
        <v>6</v>
      </c>
      <c r="G85" s="51">
        <f>SUM(G86:G92)</f>
        <v>6</v>
      </c>
      <c r="H85" s="51"/>
      <c r="I85" s="51"/>
      <c r="J85" s="51"/>
      <c r="K85" s="51"/>
      <c r="L85" s="51"/>
      <c r="M85" s="51"/>
      <c r="N85" s="52"/>
      <c r="O85" s="3"/>
      <c r="P85" s="3"/>
      <c r="Q85" s="3"/>
      <c r="R85" s="3"/>
      <c r="S85" s="3"/>
      <c r="T85" s="3"/>
    </row>
    <row r="86" spans="1:20" ht="13.5">
      <c r="A86" s="51"/>
      <c r="B86" s="53" t="s">
        <v>162</v>
      </c>
      <c r="C86" s="7">
        <v>1</v>
      </c>
      <c r="D86" s="7"/>
      <c r="E86" s="7"/>
      <c r="F86" s="7"/>
      <c r="G86" s="7">
        <v>1</v>
      </c>
      <c r="H86" s="51"/>
      <c r="I86" s="51"/>
      <c r="J86" s="51"/>
      <c r="K86" s="51"/>
      <c r="L86" s="51"/>
      <c r="M86" s="51"/>
      <c r="N86" s="52"/>
      <c r="O86" s="3"/>
      <c r="P86" s="3"/>
      <c r="Q86" s="3"/>
      <c r="R86" s="3"/>
      <c r="S86" s="3"/>
      <c r="T86" s="3"/>
    </row>
    <row r="87" spans="1:20" ht="13.5">
      <c r="A87" s="51"/>
      <c r="B87" s="53" t="s">
        <v>163</v>
      </c>
      <c r="C87" s="7">
        <v>2</v>
      </c>
      <c r="D87" s="7"/>
      <c r="E87" s="7"/>
      <c r="F87" s="7">
        <v>1</v>
      </c>
      <c r="G87" s="7">
        <v>1</v>
      </c>
      <c r="H87" s="51"/>
      <c r="I87" s="51"/>
      <c r="J87" s="51"/>
      <c r="K87" s="51"/>
      <c r="L87" s="51"/>
      <c r="M87" s="51"/>
      <c r="N87" s="52"/>
      <c r="O87" s="3"/>
      <c r="P87" s="3"/>
      <c r="Q87" s="3"/>
      <c r="R87" s="3"/>
      <c r="S87" s="3"/>
      <c r="T87" s="3"/>
    </row>
    <row r="88" spans="1:20" ht="13.5">
      <c r="A88" s="51"/>
      <c r="B88" s="53" t="s">
        <v>164</v>
      </c>
      <c r="C88" s="7">
        <v>1</v>
      </c>
      <c r="D88" s="7"/>
      <c r="E88" s="7"/>
      <c r="F88" s="7"/>
      <c r="G88" s="7">
        <v>1</v>
      </c>
      <c r="H88" s="51"/>
      <c r="I88" s="51"/>
      <c r="J88" s="51"/>
      <c r="K88" s="51"/>
      <c r="L88" s="51"/>
      <c r="M88" s="51"/>
      <c r="N88" s="52"/>
      <c r="O88" s="3"/>
      <c r="P88" s="3"/>
      <c r="Q88" s="3"/>
      <c r="R88" s="3"/>
      <c r="S88" s="3"/>
      <c r="T88" s="3"/>
    </row>
    <row r="89" spans="1:20" ht="13.5">
      <c r="A89" s="51"/>
      <c r="B89" s="53" t="s">
        <v>165</v>
      </c>
      <c r="C89" s="7">
        <v>1</v>
      </c>
      <c r="D89" s="7"/>
      <c r="E89" s="7"/>
      <c r="F89" s="7">
        <v>1</v>
      </c>
      <c r="G89" s="7"/>
      <c r="H89" s="51"/>
      <c r="I89" s="51"/>
      <c r="J89" s="51"/>
      <c r="K89" s="51"/>
      <c r="L89" s="51"/>
      <c r="M89" s="51"/>
      <c r="N89" s="52"/>
      <c r="O89" s="3"/>
      <c r="P89" s="3"/>
      <c r="Q89" s="3"/>
      <c r="R89" s="3"/>
      <c r="S89" s="3"/>
      <c r="T89" s="3"/>
    </row>
    <row r="90" spans="1:20" ht="13.5">
      <c r="A90" s="51"/>
      <c r="B90" s="53" t="s">
        <v>166</v>
      </c>
      <c r="C90" s="7">
        <v>1</v>
      </c>
      <c r="D90" s="7"/>
      <c r="E90" s="7"/>
      <c r="F90" s="7">
        <v>1</v>
      </c>
      <c r="G90" s="7"/>
      <c r="H90" s="51"/>
      <c r="I90" s="51"/>
      <c r="J90" s="51"/>
      <c r="K90" s="51"/>
      <c r="L90" s="51"/>
      <c r="M90" s="51"/>
      <c r="N90" s="52"/>
      <c r="O90" s="3"/>
      <c r="P90" s="3"/>
      <c r="Q90" s="3"/>
      <c r="R90" s="3"/>
      <c r="S90" s="3"/>
      <c r="T90" s="3"/>
    </row>
    <row r="91" spans="1:20" ht="13.5">
      <c r="A91" s="51"/>
      <c r="B91" s="53" t="s">
        <v>167</v>
      </c>
      <c r="C91" s="7">
        <v>4</v>
      </c>
      <c r="D91" s="7"/>
      <c r="E91" s="7"/>
      <c r="F91" s="7">
        <v>2</v>
      </c>
      <c r="G91" s="7">
        <v>2</v>
      </c>
      <c r="H91" s="51"/>
      <c r="I91" s="51"/>
      <c r="J91" s="51"/>
      <c r="K91" s="51"/>
      <c r="L91" s="51"/>
      <c r="M91" s="51"/>
      <c r="N91" s="52"/>
      <c r="O91" s="3"/>
      <c r="P91" s="3"/>
      <c r="Q91" s="3"/>
      <c r="R91" s="3"/>
      <c r="S91" s="3"/>
      <c r="T91" s="3"/>
    </row>
    <row r="92" spans="1:20" ht="13.5">
      <c r="A92" s="51"/>
      <c r="B92" s="53" t="s">
        <v>168</v>
      </c>
      <c r="C92" s="7">
        <v>2</v>
      </c>
      <c r="D92" s="7"/>
      <c r="E92" s="7"/>
      <c r="F92" s="7">
        <v>1</v>
      </c>
      <c r="G92" s="7">
        <v>1</v>
      </c>
      <c r="H92" s="51"/>
      <c r="I92" s="51"/>
      <c r="J92" s="51"/>
      <c r="K92" s="51"/>
      <c r="L92" s="51"/>
      <c r="M92" s="51"/>
      <c r="N92" s="52"/>
      <c r="O92" s="3"/>
      <c r="P92" s="3"/>
      <c r="Q92" s="3"/>
      <c r="R92" s="3"/>
      <c r="S92" s="3"/>
      <c r="T92" s="3"/>
    </row>
    <row r="93" spans="1:20" ht="27">
      <c r="A93" s="51">
        <v>2</v>
      </c>
      <c r="B93" s="54" t="s">
        <v>169</v>
      </c>
      <c r="C93" s="51">
        <f>SUM(C94:C98)</f>
        <v>8</v>
      </c>
      <c r="D93" s="51"/>
      <c r="E93" s="51"/>
      <c r="F93" s="51">
        <f>SUM(F94:F98)</f>
        <v>3</v>
      </c>
      <c r="G93" s="51"/>
      <c r="H93" s="51"/>
      <c r="I93" s="51"/>
      <c r="J93" s="51"/>
      <c r="K93" s="51"/>
      <c r="L93" s="51"/>
      <c r="M93" s="51">
        <f>SUM(M94:M98)</f>
        <v>5</v>
      </c>
      <c r="N93" s="52"/>
      <c r="O93" s="3"/>
      <c r="P93" s="3"/>
      <c r="Q93" s="3"/>
      <c r="R93" s="3"/>
      <c r="S93" s="3"/>
      <c r="T93" s="3"/>
    </row>
    <row r="94" spans="1:20" ht="13.5">
      <c r="A94" s="51"/>
      <c r="B94" s="55" t="s">
        <v>170</v>
      </c>
      <c r="C94" s="7">
        <v>2</v>
      </c>
      <c r="D94" s="7"/>
      <c r="E94" s="7"/>
      <c r="F94" s="7">
        <v>1</v>
      </c>
      <c r="G94" s="7"/>
      <c r="H94" s="7"/>
      <c r="I94" s="7"/>
      <c r="J94" s="7"/>
      <c r="K94" s="7"/>
      <c r="L94" s="7"/>
      <c r="M94" s="7">
        <v>1</v>
      </c>
      <c r="N94" s="52"/>
      <c r="O94" s="3"/>
      <c r="P94" s="3"/>
      <c r="Q94" s="3"/>
      <c r="R94" s="3"/>
      <c r="S94" s="3"/>
      <c r="T94" s="3"/>
    </row>
    <row r="95" spans="1:20" ht="13.5">
      <c r="A95" s="51"/>
      <c r="B95" s="55" t="s">
        <v>171</v>
      </c>
      <c r="C95" s="7">
        <v>2</v>
      </c>
      <c r="D95" s="7"/>
      <c r="E95" s="7"/>
      <c r="F95" s="7">
        <v>1</v>
      </c>
      <c r="G95" s="7"/>
      <c r="H95" s="7"/>
      <c r="I95" s="7"/>
      <c r="J95" s="7"/>
      <c r="K95" s="7"/>
      <c r="L95" s="7"/>
      <c r="M95" s="7">
        <v>1</v>
      </c>
      <c r="N95" s="52"/>
      <c r="O95" s="3"/>
      <c r="P95" s="3"/>
      <c r="Q95" s="3"/>
      <c r="R95" s="3"/>
      <c r="S95" s="3"/>
      <c r="T95" s="3"/>
    </row>
    <row r="96" spans="1:20" ht="13.5">
      <c r="A96" s="51"/>
      <c r="B96" s="55" t="s">
        <v>172</v>
      </c>
      <c r="C96" s="7">
        <v>1</v>
      </c>
      <c r="D96" s="7"/>
      <c r="E96" s="7"/>
      <c r="F96" s="7">
        <v>1</v>
      </c>
      <c r="G96" s="7"/>
      <c r="H96" s="7"/>
      <c r="I96" s="7"/>
      <c r="J96" s="7"/>
      <c r="K96" s="7"/>
      <c r="L96" s="7"/>
      <c r="M96" s="7"/>
      <c r="N96" s="52"/>
      <c r="O96" s="3"/>
      <c r="P96" s="3"/>
      <c r="Q96" s="3"/>
      <c r="R96" s="3"/>
      <c r="S96" s="3"/>
      <c r="T96" s="3"/>
    </row>
    <row r="97" spans="1:20" ht="13.5">
      <c r="A97" s="51"/>
      <c r="B97" s="55" t="s">
        <v>173</v>
      </c>
      <c r="C97" s="7">
        <v>1</v>
      </c>
      <c r="D97" s="7"/>
      <c r="E97" s="7"/>
      <c r="F97" s="7"/>
      <c r="G97" s="7"/>
      <c r="H97" s="7"/>
      <c r="I97" s="7"/>
      <c r="J97" s="7"/>
      <c r="K97" s="7"/>
      <c r="L97" s="7"/>
      <c r="M97" s="7">
        <v>1</v>
      </c>
      <c r="N97" s="52"/>
      <c r="O97" s="3"/>
      <c r="P97" s="3"/>
      <c r="Q97" s="3"/>
      <c r="R97" s="3"/>
      <c r="S97" s="3"/>
      <c r="T97" s="3"/>
    </row>
    <row r="98" spans="1:20" ht="13.5">
      <c r="A98" s="51"/>
      <c r="B98" s="55" t="s">
        <v>174</v>
      </c>
      <c r="C98" s="7">
        <v>2</v>
      </c>
      <c r="D98" s="7"/>
      <c r="E98" s="7"/>
      <c r="F98" s="7"/>
      <c r="G98" s="7"/>
      <c r="H98" s="7"/>
      <c r="I98" s="7"/>
      <c r="J98" s="7"/>
      <c r="K98" s="7"/>
      <c r="L98" s="7"/>
      <c r="M98" s="7">
        <v>2</v>
      </c>
      <c r="N98" s="52"/>
      <c r="O98" s="3"/>
      <c r="P98" s="3"/>
      <c r="Q98" s="3"/>
      <c r="R98" s="3"/>
      <c r="S98" s="3"/>
      <c r="T98" s="3"/>
    </row>
    <row r="99" spans="1:20" ht="13.5">
      <c r="A99" s="71" t="s">
        <v>187</v>
      </c>
      <c r="B99" s="71"/>
      <c r="C99" s="18">
        <f aca="true" t="shared" si="0" ref="C99:I99">C100+C105</f>
        <v>19</v>
      </c>
      <c r="D99" s="18">
        <f t="shared" si="0"/>
        <v>19</v>
      </c>
      <c r="E99" s="18"/>
      <c r="F99" s="18">
        <f t="shared" si="0"/>
        <v>6</v>
      </c>
      <c r="G99" s="18">
        <f t="shared" si="0"/>
        <v>7</v>
      </c>
      <c r="H99" s="18">
        <f t="shared" si="0"/>
        <v>2</v>
      </c>
      <c r="I99" s="18">
        <f t="shared" si="0"/>
        <v>1</v>
      </c>
      <c r="J99" s="18"/>
      <c r="K99" s="18"/>
      <c r="L99" s="18"/>
      <c r="M99" s="18">
        <f>M100+M105</f>
        <v>3</v>
      </c>
      <c r="N99" s="18"/>
      <c r="O99" s="18"/>
      <c r="P99" s="18"/>
      <c r="Q99" s="18"/>
      <c r="R99" s="18"/>
      <c r="S99" s="18"/>
      <c r="T99" s="18"/>
    </row>
    <row r="100" spans="1:20" ht="13.5">
      <c r="A100" s="15">
        <v>1</v>
      </c>
      <c r="B100" s="57" t="s">
        <v>21</v>
      </c>
      <c r="C100" s="18">
        <f>SUM(C101:C104)</f>
        <v>4</v>
      </c>
      <c r="D100" s="18">
        <f>SUM(D101:D104)</f>
        <v>4</v>
      </c>
      <c r="E100" s="18"/>
      <c r="F100" s="18">
        <f>SUM(F101:F104)</f>
        <v>1</v>
      </c>
      <c r="G100" s="18">
        <f>SUM(G101:G104)</f>
        <v>3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3.5">
      <c r="A101" s="3"/>
      <c r="B101" s="12" t="s">
        <v>176</v>
      </c>
      <c r="C101" s="14">
        <v>1</v>
      </c>
      <c r="D101" s="14">
        <v>1</v>
      </c>
      <c r="E101" s="14"/>
      <c r="F101" s="14"/>
      <c r="G101" s="14">
        <v>1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13.5">
      <c r="A102" s="3"/>
      <c r="B102" s="12" t="s">
        <v>177</v>
      </c>
      <c r="C102" s="14">
        <v>1</v>
      </c>
      <c r="D102" s="14">
        <v>1</v>
      </c>
      <c r="E102" s="14"/>
      <c r="F102" s="14"/>
      <c r="G102" s="14">
        <v>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13.5">
      <c r="A103" s="3"/>
      <c r="B103" s="12" t="s">
        <v>178</v>
      </c>
      <c r="C103" s="14">
        <v>1</v>
      </c>
      <c r="D103" s="14">
        <v>1</v>
      </c>
      <c r="E103" s="14"/>
      <c r="F103" s="14">
        <v>1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13.5">
      <c r="A104" s="3"/>
      <c r="B104" s="12" t="s">
        <v>179</v>
      </c>
      <c r="C104" s="14">
        <v>1</v>
      </c>
      <c r="D104" s="14">
        <v>1</v>
      </c>
      <c r="E104" s="14"/>
      <c r="F104" s="14"/>
      <c r="G104" s="14">
        <v>1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13.5">
      <c r="A105" s="15">
        <v>2</v>
      </c>
      <c r="B105" s="15" t="s">
        <v>24</v>
      </c>
      <c r="C105" s="18">
        <f aca="true" t="shared" si="1" ref="C105:I105">SUM(C106:C112)</f>
        <v>15</v>
      </c>
      <c r="D105" s="18">
        <f t="shared" si="1"/>
        <v>15</v>
      </c>
      <c r="E105" s="18"/>
      <c r="F105" s="18">
        <f t="shared" si="1"/>
        <v>5</v>
      </c>
      <c r="G105" s="18">
        <f t="shared" si="1"/>
        <v>4</v>
      </c>
      <c r="H105" s="18">
        <f t="shared" si="1"/>
        <v>2</v>
      </c>
      <c r="I105" s="18">
        <f t="shared" si="1"/>
        <v>1</v>
      </c>
      <c r="J105" s="18"/>
      <c r="K105" s="18"/>
      <c r="L105" s="18"/>
      <c r="M105" s="18">
        <f>SUM(M106:M112)</f>
        <v>3</v>
      </c>
      <c r="N105" s="18"/>
      <c r="O105" s="18"/>
      <c r="P105" s="18"/>
      <c r="Q105" s="18"/>
      <c r="R105" s="18"/>
      <c r="S105" s="18"/>
      <c r="T105" s="18"/>
    </row>
    <row r="106" spans="1:20" ht="14.25">
      <c r="A106" s="3"/>
      <c r="B106" s="12" t="s">
        <v>180</v>
      </c>
      <c r="C106" s="58">
        <v>1</v>
      </c>
      <c r="D106" s="58">
        <v>1</v>
      </c>
      <c r="E106" s="14"/>
      <c r="F106" s="14"/>
      <c r="G106" s="14"/>
      <c r="H106" s="14"/>
      <c r="I106" s="14"/>
      <c r="J106" s="14"/>
      <c r="K106" s="14"/>
      <c r="L106" s="14"/>
      <c r="M106" s="14">
        <v>1</v>
      </c>
      <c r="N106" s="14"/>
      <c r="O106" s="14"/>
      <c r="P106" s="14"/>
      <c r="Q106" s="14"/>
      <c r="R106" s="14"/>
      <c r="S106" s="14"/>
      <c r="T106" s="14"/>
    </row>
    <row r="107" spans="1:20" ht="14.25">
      <c r="A107" s="3"/>
      <c r="B107" s="12" t="s">
        <v>181</v>
      </c>
      <c r="C107" s="58">
        <v>1</v>
      </c>
      <c r="D107" s="58">
        <v>1</v>
      </c>
      <c r="E107" s="14"/>
      <c r="F107" s="14">
        <v>1</v>
      </c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14.25">
      <c r="A108" s="3"/>
      <c r="B108" s="12" t="s">
        <v>182</v>
      </c>
      <c r="C108" s="58">
        <v>4</v>
      </c>
      <c r="D108" s="58">
        <v>4</v>
      </c>
      <c r="E108" s="14"/>
      <c r="F108" s="14">
        <v>1</v>
      </c>
      <c r="G108" s="14">
        <v>2</v>
      </c>
      <c r="H108" s="14">
        <v>1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14.25">
      <c r="A109" s="3"/>
      <c r="B109" s="12" t="s">
        <v>183</v>
      </c>
      <c r="C109" s="58">
        <v>4</v>
      </c>
      <c r="D109" s="58">
        <v>4</v>
      </c>
      <c r="E109" s="14"/>
      <c r="F109" s="14">
        <v>1</v>
      </c>
      <c r="G109" s="14">
        <v>1</v>
      </c>
      <c r="H109" s="14">
        <v>1</v>
      </c>
      <c r="I109" s="14"/>
      <c r="J109" s="14"/>
      <c r="K109" s="14"/>
      <c r="L109" s="14"/>
      <c r="M109" s="14">
        <v>1</v>
      </c>
      <c r="N109" s="14"/>
      <c r="O109" s="14"/>
      <c r="P109" s="14"/>
      <c r="Q109" s="14"/>
      <c r="R109" s="14"/>
      <c r="S109" s="14"/>
      <c r="T109" s="14"/>
    </row>
    <row r="110" spans="1:20" ht="14.25">
      <c r="A110" s="3"/>
      <c r="B110" s="12" t="s">
        <v>184</v>
      </c>
      <c r="C110" s="58">
        <v>1</v>
      </c>
      <c r="D110" s="58">
        <v>1</v>
      </c>
      <c r="E110" s="14"/>
      <c r="F110" s="14">
        <v>1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4.25">
      <c r="A111" s="3"/>
      <c r="B111" s="12" t="s">
        <v>185</v>
      </c>
      <c r="C111" s="58">
        <v>3</v>
      </c>
      <c r="D111" s="58">
        <v>3</v>
      </c>
      <c r="E111" s="14"/>
      <c r="F111" s="14">
        <v>1</v>
      </c>
      <c r="G111" s="14">
        <v>1</v>
      </c>
      <c r="H111" s="14"/>
      <c r="I111" s="14"/>
      <c r="J111" s="14"/>
      <c r="K111" s="14"/>
      <c r="L111" s="14"/>
      <c r="M111" s="14">
        <v>1</v>
      </c>
      <c r="N111" s="14"/>
      <c r="O111" s="14"/>
      <c r="P111" s="14"/>
      <c r="Q111" s="14"/>
      <c r="R111" s="14"/>
      <c r="S111" s="14"/>
      <c r="T111" s="14"/>
    </row>
    <row r="112" spans="1:20" ht="14.25">
      <c r="A112" s="3"/>
      <c r="B112" s="12" t="s">
        <v>186</v>
      </c>
      <c r="C112" s="58">
        <v>1</v>
      </c>
      <c r="D112" s="58">
        <v>1</v>
      </c>
      <c r="E112" s="14"/>
      <c r="F112" s="14"/>
      <c r="G112" s="14"/>
      <c r="H112" s="14"/>
      <c r="I112" s="14">
        <v>1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s="17" customFormat="1" ht="13.5">
      <c r="A113" s="69" t="s">
        <v>218</v>
      </c>
      <c r="B113" s="70"/>
      <c r="C113" s="15">
        <v>6</v>
      </c>
      <c r="D113" s="15">
        <v>6</v>
      </c>
      <c r="E113" s="15"/>
      <c r="F113" s="15"/>
      <c r="G113" s="15">
        <v>2</v>
      </c>
      <c r="H113" s="15"/>
      <c r="I113" s="15">
        <v>1</v>
      </c>
      <c r="J113" s="15"/>
      <c r="K113" s="15"/>
      <c r="L113" s="15"/>
      <c r="M113" s="15">
        <v>3</v>
      </c>
      <c r="N113" s="15"/>
      <c r="O113" s="15"/>
      <c r="P113" s="15"/>
      <c r="Q113" s="15"/>
      <c r="R113" s="15"/>
      <c r="S113" s="15"/>
      <c r="T113" s="15"/>
    </row>
    <row r="114" spans="1:20" ht="13.5">
      <c r="A114" s="3">
        <v>1</v>
      </c>
      <c r="B114" s="4" t="s">
        <v>21</v>
      </c>
      <c r="C114" s="3">
        <v>3</v>
      </c>
      <c r="D114" s="3">
        <v>3</v>
      </c>
      <c r="E114" s="3"/>
      <c r="F114" s="3"/>
      <c r="G114" s="3">
        <v>1</v>
      </c>
      <c r="H114" s="3"/>
      <c r="I114" s="3"/>
      <c r="J114" s="3"/>
      <c r="K114" s="3"/>
      <c r="L114" s="3"/>
      <c r="M114" s="3">
        <v>1</v>
      </c>
      <c r="N114" s="3"/>
      <c r="O114" s="3"/>
      <c r="P114" s="3"/>
      <c r="Q114" s="3"/>
      <c r="R114" s="3"/>
      <c r="S114" s="3"/>
      <c r="T114" s="3"/>
    </row>
    <row r="115" spans="1:20" ht="13.5">
      <c r="A115" s="3"/>
      <c r="B115" s="15" t="s">
        <v>207</v>
      </c>
      <c r="C115" s="3">
        <v>2</v>
      </c>
      <c r="D115" s="3">
        <v>2</v>
      </c>
      <c r="E115" s="3"/>
      <c r="F115" s="3"/>
      <c r="G115" s="3">
        <v>1</v>
      </c>
      <c r="H115" s="3"/>
      <c r="I115" s="3"/>
      <c r="J115" s="3"/>
      <c r="K115" s="3"/>
      <c r="L115" s="3"/>
      <c r="M115" s="3">
        <v>1</v>
      </c>
      <c r="N115" s="3"/>
      <c r="O115" s="3"/>
      <c r="P115" s="3"/>
      <c r="Q115" s="3"/>
      <c r="R115" s="3"/>
      <c r="S115" s="3"/>
      <c r="T115" s="3"/>
    </row>
    <row r="116" spans="1:20" ht="13.5">
      <c r="A116" s="3"/>
      <c r="B116" s="5" t="s">
        <v>208</v>
      </c>
      <c r="C116" s="3">
        <v>1</v>
      </c>
      <c r="D116" s="3">
        <v>1</v>
      </c>
      <c r="E116" s="3"/>
      <c r="F116" s="3"/>
      <c r="G116" s="3"/>
      <c r="H116" s="3"/>
      <c r="I116" s="3"/>
      <c r="J116" s="3"/>
      <c r="K116" s="3"/>
      <c r="L116" s="3"/>
      <c r="M116" s="3">
        <v>1</v>
      </c>
      <c r="N116" s="3"/>
      <c r="O116" s="3"/>
      <c r="P116" s="3"/>
      <c r="Q116" s="3"/>
      <c r="R116" s="3"/>
      <c r="S116" s="3"/>
      <c r="T116" s="3"/>
    </row>
    <row r="117" spans="1:20" ht="13.5">
      <c r="A117" s="3"/>
      <c r="B117" s="6" t="s">
        <v>209</v>
      </c>
      <c r="C117" s="3">
        <v>1</v>
      </c>
      <c r="D117" s="3">
        <v>1</v>
      </c>
      <c r="E117" s="3"/>
      <c r="F117" s="3"/>
      <c r="G117" s="3">
        <v>1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3.5">
      <c r="A118" s="3"/>
      <c r="B118" s="16" t="s">
        <v>210</v>
      </c>
      <c r="C118" s="3">
        <v>1</v>
      </c>
      <c r="D118" s="3">
        <v>1</v>
      </c>
      <c r="E118" s="3"/>
      <c r="F118" s="3"/>
      <c r="G118" s="3"/>
      <c r="H118" s="3"/>
      <c r="I118" s="3"/>
      <c r="J118" s="3"/>
      <c r="K118" s="3"/>
      <c r="L118" s="3"/>
      <c r="M118" s="3">
        <v>1</v>
      </c>
      <c r="N118" s="3"/>
      <c r="O118" s="3"/>
      <c r="P118" s="3"/>
      <c r="Q118" s="3"/>
      <c r="R118" s="3"/>
      <c r="S118" s="3"/>
      <c r="T118" s="3"/>
    </row>
    <row r="119" spans="1:20" ht="13.5">
      <c r="A119" s="3"/>
      <c r="B119" s="6" t="s">
        <v>211</v>
      </c>
      <c r="C119" s="3">
        <v>1</v>
      </c>
      <c r="D119" s="3">
        <v>1</v>
      </c>
      <c r="E119" s="3"/>
      <c r="F119" s="3"/>
      <c r="G119" s="3"/>
      <c r="H119" s="3"/>
      <c r="I119" s="3"/>
      <c r="J119" s="3"/>
      <c r="K119" s="3"/>
      <c r="L119" s="3"/>
      <c r="M119" s="3">
        <v>1</v>
      </c>
      <c r="N119" s="3"/>
      <c r="O119" s="3"/>
      <c r="P119" s="3"/>
      <c r="Q119" s="3"/>
      <c r="R119" s="3"/>
      <c r="S119" s="3"/>
      <c r="T119" s="3"/>
    </row>
    <row r="120" spans="1:20" ht="13.5">
      <c r="A120" s="3">
        <v>2</v>
      </c>
      <c r="B120" s="6" t="s">
        <v>212</v>
      </c>
      <c r="C120" s="3">
        <v>3</v>
      </c>
      <c r="D120" s="3">
        <v>3</v>
      </c>
      <c r="E120" s="3"/>
      <c r="F120" s="3"/>
      <c r="G120" s="3">
        <v>1</v>
      </c>
      <c r="H120" s="3"/>
      <c r="I120" s="3">
        <v>1</v>
      </c>
      <c r="J120" s="3"/>
      <c r="K120" s="3"/>
      <c r="L120" s="3"/>
      <c r="M120" s="3">
        <v>1</v>
      </c>
      <c r="N120" s="3"/>
      <c r="O120" s="3"/>
      <c r="P120" s="3"/>
      <c r="Q120" s="3"/>
      <c r="R120" s="3"/>
      <c r="S120" s="3"/>
      <c r="T120" s="3"/>
    </row>
    <row r="121" spans="1:20" ht="13.5">
      <c r="A121" s="3"/>
      <c r="B121" s="15" t="s">
        <v>207</v>
      </c>
      <c r="C121" s="3">
        <v>1</v>
      </c>
      <c r="D121" s="3">
        <v>1</v>
      </c>
      <c r="E121" s="3"/>
      <c r="F121" s="3"/>
      <c r="G121" s="3"/>
      <c r="H121" s="3"/>
      <c r="I121" s="3"/>
      <c r="J121" s="3"/>
      <c r="K121" s="3"/>
      <c r="L121" s="3"/>
      <c r="M121" s="3">
        <v>1</v>
      </c>
      <c r="N121" s="3"/>
      <c r="O121" s="3"/>
      <c r="P121" s="3"/>
      <c r="Q121" s="3"/>
      <c r="R121" s="3"/>
      <c r="S121" s="3"/>
      <c r="T121" s="3"/>
    </row>
    <row r="122" spans="1:20" ht="13.5">
      <c r="A122" s="3"/>
      <c r="B122" s="5" t="s">
        <v>213</v>
      </c>
      <c r="C122" s="3">
        <v>1</v>
      </c>
      <c r="D122" s="3">
        <v>1</v>
      </c>
      <c r="E122" s="3"/>
      <c r="F122" s="3"/>
      <c r="G122" s="3"/>
      <c r="H122" s="3"/>
      <c r="I122" s="3"/>
      <c r="J122" s="3"/>
      <c r="K122" s="3"/>
      <c r="L122" s="3"/>
      <c r="M122" s="3">
        <v>1</v>
      </c>
      <c r="N122" s="3"/>
      <c r="O122" s="3"/>
      <c r="P122" s="3"/>
      <c r="Q122" s="3"/>
      <c r="R122" s="3"/>
      <c r="S122" s="3"/>
      <c r="T122" s="3"/>
    </row>
    <row r="123" spans="1:20" ht="13.5">
      <c r="A123" s="3"/>
      <c r="B123" s="15" t="s">
        <v>214</v>
      </c>
      <c r="C123" s="3">
        <v>1</v>
      </c>
      <c r="D123" s="3">
        <v>1</v>
      </c>
      <c r="E123" s="3"/>
      <c r="F123" s="3"/>
      <c r="G123" s="3"/>
      <c r="H123" s="3"/>
      <c r="I123" s="3">
        <v>1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3.5">
      <c r="A124" s="3"/>
      <c r="B124" s="5" t="s">
        <v>215</v>
      </c>
      <c r="C124" s="3">
        <v>1</v>
      </c>
      <c r="D124" s="3">
        <v>1</v>
      </c>
      <c r="E124" s="3"/>
      <c r="F124" s="3"/>
      <c r="G124" s="3"/>
      <c r="H124" s="3"/>
      <c r="I124" s="3">
        <v>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3.5">
      <c r="A125" s="3"/>
      <c r="B125" s="15" t="s">
        <v>216</v>
      </c>
      <c r="C125" s="3">
        <v>1</v>
      </c>
      <c r="D125" s="3">
        <v>1</v>
      </c>
      <c r="E125" s="3"/>
      <c r="F125" s="3"/>
      <c r="G125" s="3">
        <v>1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3.5">
      <c r="A126" s="3"/>
      <c r="B126" s="5" t="s">
        <v>217</v>
      </c>
      <c r="C126" s="3">
        <v>1</v>
      </c>
      <c r="D126" s="3">
        <v>1</v>
      </c>
      <c r="E126" s="3"/>
      <c r="F126" s="3"/>
      <c r="G126" s="3">
        <v>1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3.5">
      <c r="A127" s="71" t="s">
        <v>254</v>
      </c>
      <c r="B127" s="71"/>
      <c r="C127" s="18">
        <f aca="true" t="shared" si="2" ref="C127:I127">C128+C133</f>
        <v>19</v>
      </c>
      <c r="D127" s="18">
        <f t="shared" si="2"/>
        <v>19</v>
      </c>
      <c r="E127" s="18"/>
      <c r="F127" s="18">
        <f t="shared" si="2"/>
        <v>6</v>
      </c>
      <c r="G127" s="18">
        <f t="shared" si="2"/>
        <v>7</v>
      </c>
      <c r="H127" s="18">
        <f t="shared" si="2"/>
        <v>2</v>
      </c>
      <c r="I127" s="18">
        <f t="shared" si="2"/>
        <v>1</v>
      </c>
      <c r="J127" s="18"/>
      <c r="K127" s="18"/>
      <c r="L127" s="18"/>
      <c r="M127" s="18">
        <f>M128+M133</f>
        <v>3</v>
      </c>
      <c r="N127" s="18"/>
      <c r="O127" s="18"/>
      <c r="P127" s="18"/>
      <c r="Q127" s="18"/>
      <c r="R127" s="18"/>
      <c r="S127" s="18"/>
      <c r="T127" s="18"/>
    </row>
    <row r="128" spans="1:20" ht="13.5">
      <c r="A128" s="15">
        <v>1</v>
      </c>
      <c r="B128" s="57" t="s">
        <v>21</v>
      </c>
      <c r="C128" s="18">
        <f>SUM(C129:C132)</f>
        <v>4</v>
      </c>
      <c r="D128" s="18">
        <f>SUM(D129:D132)</f>
        <v>4</v>
      </c>
      <c r="E128" s="18"/>
      <c r="F128" s="18">
        <f>SUM(F129:F132)</f>
        <v>1</v>
      </c>
      <c r="G128" s="18">
        <f>SUM(G129:G132)</f>
        <v>3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3.5">
      <c r="A129" s="3"/>
      <c r="B129" s="12" t="s">
        <v>176</v>
      </c>
      <c r="C129" s="14">
        <v>1</v>
      </c>
      <c r="D129" s="14">
        <v>1</v>
      </c>
      <c r="E129" s="14"/>
      <c r="F129" s="14"/>
      <c r="G129" s="14">
        <v>1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3.5">
      <c r="A130" s="3"/>
      <c r="B130" s="12" t="s">
        <v>177</v>
      </c>
      <c r="C130" s="14">
        <v>1</v>
      </c>
      <c r="D130" s="14">
        <v>1</v>
      </c>
      <c r="E130" s="14"/>
      <c r="F130" s="14"/>
      <c r="G130" s="14">
        <v>1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3.5">
      <c r="A131" s="3"/>
      <c r="B131" s="12" t="s">
        <v>178</v>
      </c>
      <c r="C131" s="14">
        <v>1</v>
      </c>
      <c r="D131" s="14">
        <v>1</v>
      </c>
      <c r="E131" s="14"/>
      <c r="F131" s="14">
        <v>1</v>
      </c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3.5">
      <c r="A132" s="3"/>
      <c r="B132" s="12" t="s">
        <v>179</v>
      </c>
      <c r="C132" s="14">
        <v>1</v>
      </c>
      <c r="D132" s="14">
        <v>1</v>
      </c>
      <c r="E132" s="14"/>
      <c r="F132" s="14"/>
      <c r="G132" s="14">
        <v>1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3.5">
      <c r="A133" s="15">
        <v>2</v>
      </c>
      <c r="B133" s="15" t="s">
        <v>24</v>
      </c>
      <c r="C133" s="18">
        <f aca="true" t="shared" si="3" ref="C133:I133">SUM(C134:C140)</f>
        <v>15</v>
      </c>
      <c r="D133" s="18">
        <f t="shared" si="3"/>
        <v>15</v>
      </c>
      <c r="E133" s="18"/>
      <c r="F133" s="18">
        <f t="shared" si="3"/>
        <v>5</v>
      </c>
      <c r="G133" s="18">
        <f t="shared" si="3"/>
        <v>4</v>
      </c>
      <c r="H133" s="18">
        <f t="shared" si="3"/>
        <v>2</v>
      </c>
      <c r="I133" s="18">
        <f t="shared" si="3"/>
        <v>1</v>
      </c>
      <c r="J133" s="18"/>
      <c r="K133" s="18"/>
      <c r="L133" s="18"/>
      <c r="M133" s="18">
        <f>SUM(M134:M140)</f>
        <v>3</v>
      </c>
      <c r="N133" s="18"/>
      <c r="O133" s="18"/>
      <c r="P133" s="18"/>
      <c r="Q133" s="18"/>
      <c r="R133" s="18"/>
      <c r="S133" s="18"/>
      <c r="T133" s="18"/>
    </row>
    <row r="134" spans="1:20" ht="14.25">
      <c r="A134" s="3"/>
      <c r="B134" s="12" t="s">
        <v>180</v>
      </c>
      <c r="C134" s="58">
        <v>1</v>
      </c>
      <c r="D134" s="58">
        <v>1</v>
      </c>
      <c r="E134" s="14"/>
      <c r="F134" s="14"/>
      <c r="G134" s="14"/>
      <c r="H134" s="14"/>
      <c r="I134" s="14"/>
      <c r="J134" s="14"/>
      <c r="K134" s="14"/>
      <c r="L134" s="14"/>
      <c r="M134" s="14">
        <v>1</v>
      </c>
      <c r="N134" s="14"/>
      <c r="O134" s="14"/>
      <c r="P134" s="14"/>
      <c r="Q134" s="14"/>
      <c r="R134" s="14"/>
      <c r="S134" s="14"/>
      <c r="T134" s="14"/>
    </row>
    <row r="135" spans="1:20" ht="14.25">
      <c r="A135" s="3"/>
      <c r="B135" s="12" t="s">
        <v>181</v>
      </c>
      <c r="C135" s="58">
        <v>1</v>
      </c>
      <c r="D135" s="58">
        <v>1</v>
      </c>
      <c r="E135" s="14"/>
      <c r="F135" s="14">
        <v>1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4.25">
      <c r="A136" s="3"/>
      <c r="B136" s="12" t="s">
        <v>182</v>
      </c>
      <c r="C136" s="58">
        <v>4</v>
      </c>
      <c r="D136" s="58">
        <v>4</v>
      </c>
      <c r="E136" s="14"/>
      <c r="F136" s="14">
        <v>1</v>
      </c>
      <c r="G136" s="14">
        <v>2</v>
      </c>
      <c r="H136" s="14">
        <v>1</v>
      </c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4.25">
      <c r="A137" s="3"/>
      <c r="B137" s="12" t="s">
        <v>183</v>
      </c>
      <c r="C137" s="58">
        <v>4</v>
      </c>
      <c r="D137" s="58">
        <v>4</v>
      </c>
      <c r="E137" s="14"/>
      <c r="F137" s="14">
        <v>1</v>
      </c>
      <c r="G137" s="14">
        <v>1</v>
      </c>
      <c r="H137" s="14">
        <v>1</v>
      </c>
      <c r="I137" s="14"/>
      <c r="J137" s="14"/>
      <c r="K137" s="14"/>
      <c r="L137" s="14"/>
      <c r="M137" s="14">
        <v>1</v>
      </c>
      <c r="N137" s="14"/>
      <c r="O137" s="14"/>
      <c r="P137" s="14"/>
      <c r="Q137" s="14"/>
      <c r="R137" s="14"/>
      <c r="S137" s="14"/>
      <c r="T137" s="14"/>
    </row>
    <row r="138" spans="1:20" ht="14.25">
      <c r="A138" s="3"/>
      <c r="B138" s="12" t="s">
        <v>184</v>
      </c>
      <c r="C138" s="58">
        <v>1</v>
      </c>
      <c r="D138" s="58">
        <v>1</v>
      </c>
      <c r="E138" s="14"/>
      <c r="F138" s="14">
        <v>1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4.25">
      <c r="A139" s="3"/>
      <c r="B139" s="12" t="s">
        <v>185</v>
      </c>
      <c r="C139" s="58">
        <v>3</v>
      </c>
      <c r="D139" s="58">
        <v>3</v>
      </c>
      <c r="E139" s="14"/>
      <c r="F139" s="14">
        <v>1</v>
      </c>
      <c r="G139" s="14">
        <v>1</v>
      </c>
      <c r="H139" s="14"/>
      <c r="I139" s="14"/>
      <c r="J139" s="14"/>
      <c r="K139" s="14"/>
      <c r="L139" s="14"/>
      <c r="M139" s="14">
        <v>1</v>
      </c>
      <c r="N139" s="14"/>
      <c r="O139" s="14"/>
      <c r="P139" s="14"/>
      <c r="Q139" s="14"/>
      <c r="R139" s="14"/>
      <c r="S139" s="14"/>
      <c r="T139" s="14"/>
    </row>
    <row r="140" spans="1:20" ht="14.25">
      <c r="A140" s="3"/>
      <c r="B140" s="12" t="s">
        <v>186</v>
      </c>
      <c r="C140" s="58">
        <v>1</v>
      </c>
      <c r="D140" s="58">
        <v>1</v>
      </c>
      <c r="E140" s="14"/>
      <c r="F140" s="14"/>
      <c r="G140" s="14"/>
      <c r="H140" s="14"/>
      <c r="I140" s="14">
        <v>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</sheetData>
  <sheetProtection/>
  <mergeCells count="23">
    <mergeCell ref="A99:B99"/>
    <mergeCell ref="A68:A69"/>
    <mergeCell ref="A70:B70"/>
    <mergeCell ref="A73:B73"/>
    <mergeCell ref="A84:B84"/>
    <mergeCell ref="A61:B61"/>
    <mergeCell ref="A63:B63"/>
    <mergeCell ref="A64:A66"/>
    <mergeCell ref="A67:B67"/>
    <mergeCell ref="A14:B14"/>
    <mergeCell ref="A27:B27"/>
    <mergeCell ref="A34:B34"/>
    <mergeCell ref="A44:B44"/>
    <mergeCell ref="A113:B113"/>
    <mergeCell ref="A127:B127"/>
    <mergeCell ref="A1:T1"/>
    <mergeCell ref="A3:B3"/>
    <mergeCell ref="A57:B57"/>
    <mergeCell ref="A59:B59"/>
    <mergeCell ref="A46:B46"/>
    <mergeCell ref="A47:A52"/>
    <mergeCell ref="A53:B53"/>
    <mergeCell ref="A55:B55"/>
  </mergeCells>
  <printOptions horizontalCentered="1"/>
  <pageMargins left="0.75" right="0.75" top="0.98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"/>
  <sheetViews>
    <sheetView tabSelected="1" workbookViewId="0" topLeftCell="A109">
      <selection activeCell="V114" sqref="V114"/>
    </sheetView>
  </sheetViews>
  <sheetFormatPr defaultColWidth="9.00390625" defaultRowHeight="13.5"/>
  <cols>
    <col min="1" max="1" width="4.375" style="0" customWidth="1"/>
    <col min="2" max="2" width="15.625" style="0" customWidth="1"/>
    <col min="4" max="4" width="6.50390625" style="0" customWidth="1"/>
    <col min="5" max="17" width="5.125" style="0" customWidth="1"/>
    <col min="18" max="18" width="5.25390625" style="0" customWidth="1"/>
    <col min="19" max="19" width="5.50390625" style="0" customWidth="1"/>
    <col min="20" max="20" width="6.125" style="0" customWidth="1"/>
  </cols>
  <sheetData>
    <row r="1" spans="1:20" ht="35.25" customHeight="1">
      <c r="A1" s="72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4.75" customHeight="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80" t="s">
        <v>32</v>
      </c>
      <c r="N2" s="80"/>
      <c r="O2" s="80"/>
      <c r="P2" s="80"/>
      <c r="Q2" s="80"/>
      <c r="R2" s="80"/>
      <c r="S2" s="80"/>
      <c r="T2" s="80"/>
    </row>
    <row r="3" spans="1:20" ht="3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8" t="s">
        <v>18</v>
      </c>
      <c r="S3" s="8" t="s">
        <v>19</v>
      </c>
      <c r="T3" s="8" t="s">
        <v>20</v>
      </c>
    </row>
    <row r="4" spans="1:20" s="23" customFormat="1" ht="13.5">
      <c r="A4" s="81" t="s">
        <v>50</v>
      </c>
      <c r="B4" s="82"/>
      <c r="C4" s="21">
        <f>C5+C21</f>
        <v>21</v>
      </c>
      <c r="D4" s="21">
        <f>D5+D21</f>
        <v>21</v>
      </c>
      <c r="E4" s="21"/>
      <c r="F4" s="21">
        <f>F5+F21</f>
        <v>5</v>
      </c>
      <c r="G4" s="21">
        <f>G5+G21</f>
        <v>4</v>
      </c>
      <c r="H4" s="21">
        <v>1</v>
      </c>
      <c r="I4" s="21"/>
      <c r="J4" s="21"/>
      <c r="K4" s="21"/>
      <c r="L4" s="21"/>
      <c r="M4" s="21">
        <f>M5+M21</f>
        <v>8</v>
      </c>
      <c r="N4" s="21"/>
      <c r="O4" s="21">
        <v>3</v>
      </c>
      <c r="P4" s="21"/>
      <c r="Q4" s="21"/>
      <c r="R4" s="21"/>
      <c r="S4" s="21"/>
      <c r="T4" s="22"/>
    </row>
    <row r="5" spans="1:20" ht="13.5">
      <c r="A5" s="20">
        <v>1</v>
      </c>
      <c r="B5" s="13" t="s">
        <v>21</v>
      </c>
      <c r="C5" s="19">
        <f>C6+C12+C16</f>
        <v>16</v>
      </c>
      <c r="D5" s="19">
        <f>D6+D12+D16</f>
        <v>16</v>
      </c>
      <c r="E5" s="19"/>
      <c r="F5" s="19">
        <v>4</v>
      </c>
      <c r="G5" s="19">
        <v>3</v>
      </c>
      <c r="H5" s="19"/>
      <c r="I5" s="19"/>
      <c r="J5" s="19"/>
      <c r="K5" s="19"/>
      <c r="L5" s="19"/>
      <c r="M5" s="19">
        <f>M6+M16</f>
        <v>7</v>
      </c>
      <c r="N5" s="19"/>
      <c r="O5" s="19">
        <v>2</v>
      </c>
      <c r="P5" s="19"/>
      <c r="Q5" s="19"/>
      <c r="R5" s="19"/>
      <c r="S5" s="19"/>
      <c r="T5" s="20"/>
    </row>
    <row r="6" spans="1:20" ht="13.5">
      <c r="A6" s="20"/>
      <c r="B6" s="20" t="s">
        <v>51</v>
      </c>
      <c r="C6" s="19">
        <f>SUM(C7:C11)</f>
        <v>6</v>
      </c>
      <c r="D6" s="19">
        <f>SUM(D7:D11)</f>
        <v>6</v>
      </c>
      <c r="E6" s="19">
        <f>SUM(E7:E11)</f>
        <v>0</v>
      </c>
      <c r="F6" s="19">
        <v>1</v>
      </c>
      <c r="G6" s="19">
        <v>1</v>
      </c>
      <c r="H6" s="19"/>
      <c r="I6" s="19"/>
      <c r="J6" s="19"/>
      <c r="K6" s="19"/>
      <c r="L6" s="19"/>
      <c r="M6" s="19">
        <f>SUM(M7:M11)</f>
        <v>4</v>
      </c>
      <c r="N6" s="19"/>
      <c r="O6" s="19"/>
      <c r="P6" s="19"/>
      <c r="Q6" s="19"/>
      <c r="R6" s="19"/>
      <c r="S6" s="19"/>
      <c r="T6" s="20"/>
    </row>
    <row r="7" spans="1:20" ht="13.5">
      <c r="A7" s="20"/>
      <c r="B7" s="20" t="s">
        <v>52</v>
      </c>
      <c r="C7" s="19">
        <v>1</v>
      </c>
      <c r="D7" s="19">
        <v>1</v>
      </c>
      <c r="E7" s="19"/>
      <c r="F7" s="19"/>
      <c r="G7" s="19">
        <v>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</row>
    <row r="8" spans="1:20" ht="13.5">
      <c r="A8" s="20"/>
      <c r="B8" s="20" t="s">
        <v>53</v>
      </c>
      <c r="C8" s="19">
        <v>1</v>
      </c>
      <c r="D8" s="19">
        <v>1</v>
      </c>
      <c r="E8" s="19"/>
      <c r="F8" s="19"/>
      <c r="G8" s="19"/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20"/>
    </row>
    <row r="9" spans="1:20" ht="13.5">
      <c r="A9" s="20"/>
      <c r="B9" s="20" t="s">
        <v>54</v>
      </c>
      <c r="C9" s="19">
        <v>1</v>
      </c>
      <c r="D9" s="19">
        <v>1</v>
      </c>
      <c r="E9" s="19"/>
      <c r="F9" s="19"/>
      <c r="G9" s="19"/>
      <c r="H9" s="19"/>
      <c r="I9" s="19"/>
      <c r="J9" s="19"/>
      <c r="K9" s="19"/>
      <c r="L9" s="19"/>
      <c r="M9" s="19">
        <v>1</v>
      </c>
      <c r="N9" s="19"/>
      <c r="O9" s="19"/>
      <c r="P9" s="19"/>
      <c r="Q9" s="19"/>
      <c r="R9" s="19"/>
      <c r="S9" s="19"/>
      <c r="T9" s="20"/>
    </row>
    <row r="10" spans="1:20" ht="13.5">
      <c r="A10" s="20"/>
      <c r="B10" s="13" t="s">
        <v>55</v>
      </c>
      <c r="C10" s="19">
        <v>1</v>
      </c>
      <c r="D10" s="19">
        <v>1</v>
      </c>
      <c r="E10" s="19"/>
      <c r="F10" s="19"/>
      <c r="G10" s="19"/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/>
      <c r="R10" s="19"/>
      <c r="S10" s="19"/>
      <c r="T10" s="20"/>
    </row>
    <row r="11" spans="1:20" ht="13.5">
      <c r="A11" s="20"/>
      <c r="B11" s="20" t="s">
        <v>56</v>
      </c>
      <c r="C11" s="19">
        <v>2</v>
      </c>
      <c r="D11" s="19">
        <v>2</v>
      </c>
      <c r="E11" s="19"/>
      <c r="F11" s="19">
        <v>1</v>
      </c>
      <c r="G11" s="19"/>
      <c r="H11" s="19"/>
      <c r="I11" s="19"/>
      <c r="J11" s="19"/>
      <c r="K11" s="19"/>
      <c r="L11" s="19"/>
      <c r="M11" s="19">
        <v>1</v>
      </c>
      <c r="N11" s="19"/>
      <c r="O11" s="19"/>
      <c r="P11" s="19"/>
      <c r="Q11" s="19"/>
      <c r="R11" s="19"/>
      <c r="S11" s="19"/>
      <c r="T11" s="20"/>
    </row>
    <row r="12" spans="1:20" ht="13.5">
      <c r="A12" s="20"/>
      <c r="B12" s="20" t="s">
        <v>46</v>
      </c>
      <c r="C12" s="19">
        <f>SUM(C13:C15)</f>
        <v>4</v>
      </c>
      <c r="D12" s="19">
        <f>SUM(D13:D15)</f>
        <v>4</v>
      </c>
      <c r="E12" s="19"/>
      <c r="F12" s="19">
        <v>2</v>
      </c>
      <c r="G12" s="19">
        <v>1</v>
      </c>
      <c r="H12" s="19"/>
      <c r="I12" s="19"/>
      <c r="J12" s="19"/>
      <c r="K12" s="19"/>
      <c r="L12" s="19"/>
      <c r="M12" s="19"/>
      <c r="N12" s="19"/>
      <c r="O12" s="19">
        <v>1</v>
      </c>
      <c r="P12" s="19"/>
      <c r="Q12" s="19"/>
      <c r="R12" s="19"/>
      <c r="S12" s="19"/>
      <c r="T12" s="20"/>
    </row>
    <row r="13" spans="1:20" ht="13.5">
      <c r="A13" s="20"/>
      <c r="B13" s="20" t="s">
        <v>57</v>
      </c>
      <c r="C13" s="19">
        <v>1</v>
      </c>
      <c r="D13" s="19">
        <v>1</v>
      </c>
      <c r="E13" s="19"/>
      <c r="F13" s="19">
        <v>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ht="13.5">
      <c r="A14" s="20"/>
      <c r="B14" s="20" t="s">
        <v>58</v>
      </c>
      <c r="C14" s="19">
        <v>1</v>
      </c>
      <c r="D14" s="19">
        <v>1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>
        <v>1</v>
      </c>
      <c r="P14" s="19"/>
      <c r="Q14" s="19"/>
      <c r="R14" s="19"/>
      <c r="S14" s="19"/>
      <c r="T14" s="20"/>
    </row>
    <row r="15" spans="1:20" ht="13.5">
      <c r="A15" s="20"/>
      <c r="B15" s="20" t="s">
        <v>59</v>
      </c>
      <c r="C15" s="19">
        <v>2</v>
      </c>
      <c r="D15" s="19">
        <v>2</v>
      </c>
      <c r="E15" s="19"/>
      <c r="F15" s="19">
        <v>1</v>
      </c>
      <c r="G15" s="19">
        <v>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</row>
    <row r="16" spans="1:20" ht="13.5">
      <c r="A16" s="20"/>
      <c r="B16" s="20" t="s">
        <v>48</v>
      </c>
      <c r="C16" s="19">
        <f>SUM(C17:C20)</f>
        <v>6</v>
      </c>
      <c r="D16" s="19">
        <f>SUM(D17:D20)</f>
        <v>6</v>
      </c>
      <c r="E16" s="19"/>
      <c r="F16" s="19">
        <v>1</v>
      </c>
      <c r="G16" s="19">
        <v>1</v>
      </c>
      <c r="H16" s="19"/>
      <c r="I16" s="19"/>
      <c r="J16" s="19"/>
      <c r="K16" s="19"/>
      <c r="L16" s="19"/>
      <c r="M16" s="19">
        <v>3</v>
      </c>
      <c r="N16" s="19"/>
      <c r="O16" s="19">
        <v>1</v>
      </c>
      <c r="P16" s="19"/>
      <c r="Q16" s="19"/>
      <c r="R16" s="19"/>
      <c r="S16" s="19"/>
      <c r="T16" s="20"/>
    </row>
    <row r="17" spans="1:20" ht="13.5">
      <c r="A17" s="20"/>
      <c r="B17" s="20" t="s">
        <v>60</v>
      </c>
      <c r="C17" s="19">
        <v>1</v>
      </c>
      <c r="D17" s="19">
        <v>1</v>
      </c>
      <c r="E17" s="19"/>
      <c r="F17" s="19"/>
      <c r="G17" s="19"/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/>
      <c r="T17" s="20"/>
    </row>
    <row r="18" spans="1:20" ht="13.5">
      <c r="A18" s="20"/>
      <c r="B18" s="20" t="s">
        <v>61</v>
      </c>
      <c r="C18" s="19">
        <v>1</v>
      </c>
      <c r="D18" s="19">
        <v>1</v>
      </c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/>
      <c r="R18" s="19"/>
      <c r="S18" s="19"/>
      <c r="T18" s="20"/>
    </row>
    <row r="19" spans="1:20" ht="13.5">
      <c r="A19" s="20"/>
      <c r="B19" s="20" t="s">
        <v>62</v>
      </c>
      <c r="C19" s="19">
        <v>1</v>
      </c>
      <c r="D19" s="19">
        <v>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>
        <v>1</v>
      </c>
      <c r="P19" s="19"/>
      <c r="Q19" s="19"/>
      <c r="R19" s="19"/>
      <c r="S19" s="19"/>
      <c r="T19" s="20"/>
    </row>
    <row r="20" spans="1:20" ht="13.5">
      <c r="A20" s="20"/>
      <c r="B20" s="13" t="s">
        <v>63</v>
      </c>
      <c r="C20" s="19">
        <v>3</v>
      </c>
      <c r="D20" s="19">
        <v>3</v>
      </c>
      <c r="E20" s="19"/>
      <c r="F20" s="19">
        <v>1</v>
      </c>
      <c r="G20" s="19">
        <v>1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20"/>
    </row>
    <row r="21" spans="1:20" ht="13.5">
      <c r="A21" s="20">
        <v>2</v>
      </c>
      <c r="B21" s="13" t="s">
        <v>24</v>
      </c>
      <c r="C21" s="19">
        <v>5</v>
      </c>
      <c r="D21" s="19">
        <v>5</v>
      </c>
      <c r="E21" s="19"/>
      <c r="F21" s="19">
        <v>1</v>
      </c>
      <c r="G21" s="19">
        <v>1</v>
      </c>
      <c r="H21" s="19">
        <v>1</v>
      </c>
      <c r="I21" s="19"/>
      <c r="J21" s="19"/>
      <c r="K21" s="19"/>
      <c r="L21" s="19"/>
      <c r="M21" s="19">
        <v>1</v>
      </c>
      <c r="N21" s="19"/>
      <c r="O21" s="19">
        <v>1</v>
      </c>
      <c r="P21" s="19"/>
      <c r="Q21" s="19"/>
      <c r="R21" s="19"/>
      <c r="S21" s="19"/>
      <c r="T21" s="20"/>
    </row>
    <row r="22" spans="1:20" ht="13.5">
      <c r="A22" s="20"/>
      <c r="B22" s="20" t="s">
        <v>46</v>
      </c>
      <c r="C22" s="19">
        <v>2</v>
      </c>
      <c r="D22" s="19">
        <v>2</v>
      </c>
      <c r="E22" s="19"/>
      <c r="F22" s="19"/>
      <c r="G22" s="19">
        <v>1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20"/>
    </row>
    <row r="23" spans="1:20" ht="13.5">
      <c r="A23" s="20"/>
      <c r="B23" s="20" t="s">
        <v>47</v>
      </c>
      <c r="C23" s="19">
        <v>2</v>
      </c>
      <c r="D23" s="19">
        <v>2</v>
      </c>
      <c r="E23" s="19"/>
      <c r="F23" s="19"/>
      <c r="G23" s="19">
        <v>1</v>
      </c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20"/>
    </row>
    <row r="24" spans="1:20" ht="13.5">
      <c r="A24" s="20"/>
      <c r="B24" s="20" t="s">
        <v>48</v>
      </c>
      <c r="C24" s="19">
        <v>3</v>
      </c>
      <c r="D24" s="19">
        <v>3</v>
      </c>
      <c r="E24" s="19"/>
      <c r="F24" s="19">
        <v>1</v>
      </c>
      <c r="G24" s="19"/>
      <c r="H24" s="19">
        <v>1</v>
      </c>
      <c r="I24" s="19"/>
      <c r="J24" s="19"/>
      <c r="K24" s="19"/>
      <c r="L24" s="19"/>
      <c r="M24" s="19">
        <v>1</v>
      </c>
      <c r="N24" s="19"/>
      <c r="O24" s="19">
        <v>1</v>
      </c>
      <c r="P24" s="19"/>
      <c r="Q24" s="19"/>
      <c r="R24" s="19"/>
      <c r="S24" s="19"/>
      <c r="T24" s="20"/>
    </row>
    <row r="25" spans="1:20" ht="13.5">
      <c r="A25" s="20"/>
      <c r="B25" s="20" t="s">
        <v>49</v>
      </c>
      <c r="C25" s="19">
        <v>3</v>
      </c>
      <c r="D25" s="19">
        <v>3</v>
      </c>
      <c r="E25" s="19"/>
      <c r="F25" s="19">
        <v>1</v>
      </c>
      <c r="G25" s="19"/>
      <c r="H25" s="19">
        <v>1</v>
      </c>
      <c r="I25" s="19"/>
      <c r="J25" s="19"/>
      <c r="K25" s="19"/>
      <c r="L25" s="19"/>
      <c r="M25" s="19"/>
      <c r="N25" s="19"/>
      <c r="O25" s="19">
        <v>1</v>
      </c>
      <c r="P25" s="19"/>
      <c r="Q25" s="19"/>
      <c r="R25" s="19"/>
      <c r="S25" s="19"/>
      <c r="T25" s="20"/>
    </row>
    <row r="26" spans="1:20" s="40" customFormat="1" ht="13.5">
      <c r="A26" s="77" t="s">
        <v>99</v>
      </c>
      <c r="B26" s="77"/>
      <c r="C26" s="33">
        <v>113</v>
      </c>
      <c r="D26" s="33">
        <f>SUM(E26:T26)</f>
        <v>35</v>
      </c>
      <c r="E26" s="33">
        <f>E27</f>
        <v>0</v>
      </c>
      <c r="F26" s="33">
        <v>8</v>
      </c>
      <c r="G26" s="33">
        <v>8</v>
      </c>
      <c r="H26" s="33">
        <f aca="true" t="shared" si="0" ref="H26:L27">H27</f>
        <v>0</v>
      </c>
      <c r="I26" s="33">
        <f t="shared" si="0"/>
        <v>0</v>
      </c>
      <c r="J26" s="33">
        <f t="shared" si="0"/>
        <v>0</v>
      </c>
      <c r="K26" s="33">
        <f t="shared" si="0"/>
        <v>0</v>
      </c>
      <c r="L26" s="33">
        <f t="shared" si="0"/>
        <v>0</v>
      </c>
      <c r="M26" s="33">
        <v>6</v>
      </c>
      <c r="N26" s="33">
        <f>N27</f>
        <v>0</v>
      </c>
      <c r="O26" s="33">
        <v>5</v>
      </c>
      <c r="P26" s="33">
        <v>3</v>
      </c>
      <c r="Q26" s="33">
        <v>5</v>
      </c>
      <c r="R26" s="33"/>
      <c r="S26" s="33"/>
      <c r="T26" s="33">
        <f>T27</f>
        <v>0</v>
      </c>
    </row>
    <row r="27" spans="1:20" ht="13.5">
      <c r="A27" s="34">
        <v>1</v>
      </c>
      <c r="B27" s="35" t="s">
        <v>21</v>
      </c>
      <c r="C27" s="33">
        <v>91</v>
      </c>
      <c r="D27" s="33">
        <f>SUM(E27:T27)</f>
        <v>35</v>
      </c>
      <c r="E27" s="33">
        <f>E28</f>
        <v>0</v>
      </c>
      <c r="F27" s="33">
        <v>8</v>
      </c>
      <c r="G27" s="33">
        <v>8</v>
      </c>
      <c r="H27" s="33">
        <f t="shared" si="0"/>
        <v>0</v>
      </c>
      <c r="I27" s="33">
        <f t="shared" si="0"/>
        <v>0</v>
      </c>
      <c r="J27" s="33">
        <f t="shared" si="0"/>
        <v>0</v>
      </c>
      <c r="K27" s="33">
        <f t="shared" si="0"/>
        <v>0</v>
      </c>
      <c r="L27" s="33">
        <f t="shared" si="0"/>
        <v>0</v>
      </c>
      <c r="M27" s="33">
        <v>6</v>
      </c>
      <c r="N27" s="33">
        <f>N28</f>
        <v>0</v>
      </c>
      <c r="O27" s="33">
        <v>5</v>
      </c>
      <c r="P27" s="33">
        <v>3</v>
      </c>
      <c r="Q27" s="33">
        <v>5</v>
      </c>
      <c r="R27" s="33">
        <f>SUM(R28:R76)</f>
        <v>0</v>
      </c>
      <c r="S27" s="33">
        <f>SUM(S28:S76)</f>
        <v>0</v>
      </c>
      <c r="T27" s="33">
        <f>SUM(T28:T76)</f>
        <v>0</v>
      </c>
    </row>
    <row r="28" spans="1:20" ht="13.5">
      <c r="A28" s="86" t="s">
        <v>100</v>
      </c>
      <c r="B28" s="86"/>
      <c r="C28" s="37"/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20" ht="13.5">
      <c r="A29" s="87"/>
      <c r="B29" s="36" t="s">
        <v>101</v>
      </c>
      <c r="C29" s="37">
        <v>2</v>
      </c>
      <c r="D29" s="38">
        <v>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>
        <v>1</v>
      </c>
      <c r="R29" s="37"/>
      <c r="S29" s="37"/>
      <c r="T29" s="37"/>
    </row>
    <row r="30" spans="1:20" ht="13.5">
      <c r="A30" s="88"/>
      <c r="B30" s="36" t="s">
        <v>102</v>
      </c>
      <c r="C30" s="37">
        <v>1</v>
      </c>
      <c r="D30" s="38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3.5">
      <c r="A31" s="86" t="s">
        <v>73</v>
      </c>
      <c r="B31" s="86"/>
      <c r="C31" s="37"/>
      <c r="D31" s="38">
        <f>SUM(E31:T31)</f>
        <v>0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20" ht="13.5">
      <c r="A32" s="83"/>
      <c r="B32" s="36" t="s">
        <v>103</v>
      </c>
      <c r="C32" s="37">
        <v>3</v>
      </c>
      <c r="D32" s="38">
        <v>2</v>
      </c>
      <c r="E32" s="37"/>
      <c r="F32" s="37"/>
      <c r="G32" s="37">
        <v>1</v>
      </c>
      <c r="H32" s="37"/>
      <c r="I32" s="37"/>
      <c r="J32" s="37"/>
      <c r="K32" s="37"/>
      <c r="L32" s="37"/>
      <c r="M32" s="37"/>
      <c r="N32" s="37"/>
      <c r="O32" s="37">
        <v>1</v>
      </c>
      <c r="P32" s="37"/>
      <c r="Q32" s="37"/>
      <c r="R32" s="37"/>
      <c r="S32" s="37"/>
      <c r="T32" s="37"/>
    </row>
    <row r="33" spans="1:20" ht="13.5">
      <c r="A33" s="84"/>
      <c r="B33" s="36" t="s">
        <v>104</v>
      </c>
      <c r="C33" s="37">
        <v>3</v>
      </c>
      <c r="D33" s="38">
        <v>2</v>
      </c>
      <c r="E33" s="38"/>
      <c r="F33" s="38">
        <v>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>
        <v>1</v>
      </c>
      <c r="R33" s="38"/>
      <c r="S33" s="39"/>
      <c r="T33" s="39"/>
    </row>
    <row r="34" spans="1:20" ht="14.25">
      <c r="A34" s="84"/>
      <c r="B34" s="36" t="s">
        <v>105</v>
      </c>
      <c r="C34" s="28">
        <v>2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9"/>
      <c r="T34" s="29"/>
    </row>
    <row r="35" spans="1:20" ht="14.25">
      <c r="A35" s="84"/>
      <c r="B35" s="36" t="s">
        <v>75</v>
      </c>
      <c r="C35" s="28">
        <v>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28"/>
    </row>
    <row r="36" spans="1:20" ht="14.25">
      <c r="A36" s="84"/>
      <c r="B36" s="36" t="s">
        <v>106</v>
      </c>
      <c r="C36" s="28">
        <v>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  <c r="T36" s="28"/>
    </row>
    <row r="37" spans="1:20" ht="14.25">
      <c r="A37" s="84"/>
      <c r="B37" s="36" t="s">
        <v>77</v>
      </c>
      <c r="C37" s="28">
        <v>1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</row>
    <row r="38" spans="1:20" ht="14.25">
      <c r="A38" s="84"/>
      <c r="B38" s="36" t="s">
        <v>78</v>
      </c>
      <c r="C38" s="28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</row>
    <row r="39" spans="1:20" ht="14.25">
      <c r="A39" s="85"/>
      <c r="B39" s="36" t="s">
        <v>79</v>
      </c>
      <c r="C39" s="28">
        <v>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9"/>
      <c r="T39" s="29"/>
    </row>
    <row r="40" spans="1:20" ht="14.25">
      <c r="A40" s="86" t="s">
        <v>107</v>
      </c>
      <c r="B40" s="86"/>
      <c r="C40" s="28"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9"/>
      <c r="T40" s="29"/>
    </row>
    <row r="41" spans="1:20" ht="14.25">
      <c r="A41" s="83"/>
      <c r="B41" s="36" t="s">
        <v>108</v>
      </c>
      <c r="C41" s="28">
        <v>2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9"/>
      <c r="T41" s="29"/>
    </row>
    <row r="42" spans="1:20" ht="14.25">
      <c r="A42" s="85"/>
      <c r="B42" s="36" t="s">
        <v>109</v>
      </c>
      <c r="C42" s="28">
        <v>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9"/>
      <c r="T42" s="29"/>
    </row>
    <row r="43" spans="1:20" ht="13.5">
      <c r="A43" s="86" t="s">
        <v>110</v>
      </c>
      <c r="B43" s="86"/>
      <c r="C43" s="37"/>
      <c r="D43" s="38">
        <f>SUM(E43:T43)</f>
        <v>0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ht="13.5">
      <c r="A44" s="87"/>
      <c r="B44" s="36" t="s">
        <v>111</v>
      </c>
      <c r="C44" s="37">
        <v>2</v>
      </c>
      <c r="D44" s="38">
        <v>2</v>
      </c>
      <c r="E44" s="37"/>
      <c r="F44" s="37">
        <v>1</v>
      </c>
      <c r="G44" s="37">
        <v>1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3.5">
      <c r="A45" s="89"/>
      <c r="B45" s="36" t="s">
        <v>112</v>
      </c>
      <c r="C45" s="37">
        <v>3</v>
      </c>
      <c r="D45" s="38">
        <v>2</v>
      </c>
      <c r="E45" s="37"/>
      <c r="F45" s="37"/>
      <c r="G45" s="37">
        <v>1</v>
      </c>
      <c r="H45" s="37"/>
      <c r="I45" s="37"/>
      <c r="J45" s="37"/>
      <c r="K45" s="37"/>
      <c r="L45" s="37"/>
      <c r="M45" s="37">
        <v>1</v>
      </c>
      <c r="N45" s="37"/>
      <c r="O45" s="37"/>
      <c r="P45" s="37"/>
      <c r="Q45" s="37"/>
      <c r="R45" s="37"/>
      <c r="S45" s="37"/>
      <c r="T45" s="37"/>
    </row>
    <row r="46" spans="1:20" ht="13.5">
      <c r="A46" s="89"/>
      <c r="B46" s="36" t="s">
        <v>113</v>
      </c>
      <c r="C46" s="37">
        <v>2</v>
      </c>
      <c r="D46" s="38">
        <v>1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>
        <v>1</v>
      </c>
      <c r="Q46" s="37"/>
      <c r="R46" s="37"/>
      <c r="S46" s="37"/>
      <c r="T46" s="37"/>
    </row>
    <row r="47" spans="1:20" ht="13.5">
      <c r="A47" s="89"/>
      <c r="B47" s="36" t="s">
        <v>114</v>
      </c>
      <c r="C47" s="37">
        <v>2</v>
      </c>
      <c r="D47" s="38">
        <v>1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>
        <v>1</v>
      </c>
      <c r="P47" s="37"/>
      <c r="Q47" s="37"/>
      <c r="R47" s="37"/>
      <c r="S47" s="37"/>
      <c r="T47" s="37"/>
    </row>
    <row r="48" spans="1:20" ht="14.25">
      <c r="A48" s="88"/>
      <c r="B48" s="36" t="s">
        <v>115</v>
      </c>
      <c r="C48" s="28">
        <v>2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9"/>
      <c r="T48" s="29"/>
    </row>
    <row r="49" spans="1:20" ht="13.5">
      <c r="A49" s="86" t="s">
        <v>82</v>
      </c>
      <c r="B49" s="86"/>
      <c r="C49" s="37"/>
      <c r="D49" s="38">
        <f>SUM(E49:T49)</f>
        <v>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ht="13.5">
      <c r="A50" s="83"/>
      <c r="B50" s="36" t="s">
        <v>116</v>
      </c>
      <c r="C50" s="37">
        <v>3</v>
      </c>
      <c r="D50" s="38">
        <v>2</v>
      </c>
      <c r="E50" s="37"/>
      <c r="F50" s="37"/>
      <c r="G50" s="37"/>
      <c r="H50" s="37"/>
      <c r="I50" s="37"/>
      <c r="J50" s="37"/>
      <c r="K50" s="37"/>
      <c r="L50" s="37"/>
      <c r="M50" s="37">
        <v>1</v>
      </c>
      <c r="N50" s="37"/>
      <c r="O50" s="37">
        <v>1</v>
      </c>
      <c r="P50" s="37"/>
      <c r="Q50" s="37"/>
      <c r="R50" s="37"/>
      <c r="S50" s="37"/>
      <c r="T50" s="37"/>
    </row>
    <row r="51" spans="1:20" ht="13.5">
      <c r="A51" s="84"/>
      <c r="B51" s="36" t="s">
        <v>117</v>
      </c>
      <c r="C51" s="37">
        <v>4</v>
      </c>
      <c r="D51" s="38">
        <v>3</v>
      </c>
      <c r="E51" s="37"/>
      <c r="F51" s="37"/>
      <c r="G51" s="37">
        <v>1</v>
      </c>
      <c r="H51" s="37"/>
      <c r="I51" s="37"/>
      <c r="J51" s="37"/>
      <c r="K51" s="37"/>
      <c r="L51" s="37"/>
      <c r="M51" s="37">
        <v>1</v>
      </c>
      <c r="N51" s="37"/>
      <c r="O51" s="37"/>
      <c r="P51" s="37"/>
      <c r="Q51" s="37">
        <v>1</v>
      </c>
      <c r="R51" s="37"/>
      <c r="S51" s="37"/>
      <c r="T51" s="37"/>
    </row>
    <row r="52" spans="1:20" ht="13.5">
      <c r="A52" s="84"/>
      <c r="B52" s="36" t="s">
        <v>118</v>
      </c>
      <c r="C52" s="37">
        <v>2</v>
      </c>
      <c r="D52" s="38">
        <v>1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1</v>
      </c>
      <c r="P52" s="37"/>
      <c r="Q52" s="37"/>
      <c r="R52" s="37"/>
      <c r="S52" s="37"/>
      <c r="T52" s="37"/>
    </row>
    <row r="53" spans="1:20" ht="14.25">
      <c r="A53" s="85"/>
      <c r="B53" s="36" t="s">
        <v>83</v>
      </c>
      <c r="C53" s="28">
        <v>3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9"/>
      <c r="T53" s="29"/>
    </row>
    <row r="54" spans="1:20" ht="13.5">
      <c r="A54" s="86" t="s">
        <v>86</v>
      </c>
      <c r="B54" s="86"/>
      <c r="C54" s="37"/>
      <c r="D54" s="38">
        <f>SUM(E54:T54)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</row>
    <row r="55" spans="1:20" ht="13.5">
      <c r="A55" s="87"/>
      <c r="B55" s="36" t="s">
        <v>119</v>
      </c>
      <c r="C55" s="37">
        <v>3</v>
      </c>
      <c r="D55" s="38">
        <v>2</v>
      </c>
      <c r="E55" s="37"/>
      <c r="F55" s="37">
        <v>1</v>
      </c>
      <c r="G55" s="37"/>
      <c r="H55" s="37"/>
      <c r="I55" s="37"/>
      <c r="J55" s="37"/>
      <c r="K55" s="37"/>
      <c r="L55" s="37"/>
      <c r="M55" s="37"/>
      <c r="N55" s="37"/>
      <c r="O55" s="37"/>
      <c r="P55" s="37">
        <v>1</v>
      </c>
      <c r="Q55" s="37"/>
      <c r="R55" s="37"/>
      <c r="S55" s="37"/>
      <c r="T55" s="37"/>
    </row>
    <row r="56" spans="1:20" ht="13.5">
      <c r="A56" s="89"/>
      <c r="B56" s="36" t="s">
        <v>120</v>
      </c>
      <c r="C56" s="37">
        <v>4</v>
      </c>
      <c r="D56" s="38">
        <v>2</v>
      </c>
      <c r="E56" s="37"/>
      <c r="F56" s="37"/>
      <c r="G56" s="37">
        <v>1</v>
      </c>
      <c r="H56" s="37"/>
      <c r="I56" s="37"/>
      <c r="J56" s="37"/>
      <c r="K56" s="37"/>
      <c r="L56" s="37"/>
      <c r="M56" s="37"/>
      <c r="N56" s="37"/>
      <c r="O56" s="37">
        <v>1</v>
      </c>
      <c r="P56" s="37"/>
      <c r="Q56" s="37"/>
      <c r="R56" s="37"/>
      <c r="S56" s="37"/>
      <c r="T56" s="37"/>
    </row>
    <row r="57" spans="1:20" ht="14.25">
      <c r="A57" s="88"/>
      <c r="B57" s="36" t="s">
        <v>87</v>
      </c>
      <c r="C57" s="28">
        <v>2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9"/>
      <c r="T57" s="29"/>
    </row>
    <row r="58" spans="1:20" ht="13.5">
      <c r="A58" s="86" t="s">
        <v>88</v>
      </c>
      <c r="B58" s="86"/>
      <c r="C58" s="37"/>
      <c r="D58" s="38">
        <f>SUM(E58:T58)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3.5">
      <c r="A59" s="83"/>
      <c r="B59" s="36" t="s">
        <v>121</v>
      </c>
      <c r="C59" s="37">
        <v>3</v>
      </c>
      <c r="D59" s="38">
        <v>2</v>
      </c>
      <c r="E59" s="37"/>
      <c r="F59" s="37">
        <v>1</v>
      </c>
      <c r="G59" s="37">
        <v>1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3.5">
      <c r="A60" s="84"/>
      <c r="B60" s="36" t="s">
        <v>122</v>
      </c>
      <c r="C60" s="37">
        <v>2</v>
      </c>
      <c r="D60" s="38">
        <v>1</v>
      </c>
      <c r="E60" s="37"/>
      <c r="F60" s="37"/>
      <c r="G60" s="37"/>
      <c r="H60" s="37"/>
      <c r="I60" s="37"/>
      <c r="J60" s="37"/>
      <c r="K60" s="37"/>
      <c r="L60" s="37"/>
      <c r="M60" s="37">
        <v>1</v>
      </c>
      <c r="N60" s="37"/>
      <c r="O60" s="37"/>
      <c r="P60" s="37"/>
      <c r="Q60" s="37"/>
      <c r="R60" s="37"/>
      <c r="S60" s="37"/>
      <c r="T60" s="37"/>
    </row>
    <row r="61" spans="1:20" ht="13.5">
      <c r="A61" s="84"/>
      <c r="B61" s="36" t="s">
        <v>123</v>
      </c>
      <c r="C61" s="37">
        <v>3</v>
      </c>
      <c r="D61" s="38">
        <v>2</v>
      </c>
      <c r="E61" s="37"/>
      <c r="F61" s="37">
        <v>1</v>
      </c>
      <c r="G61" s="37">
        <v>1</v>
      </c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4.25">
      <c r="A62" s="85"/>
      <c r="B62" s="36" t="s">
        <v>89</v>
      </c>
      <c r="C62" s="32">
        <v>2</v>
      </c>
      <c r="D62" s="28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3.5">
      <c r="A63" s="86" t="s">
        <v>90</v>
      </c>
      <c r="B63" s="86"/>
      <c r="C63" s="37"/>
      <c r="D63" s="38">
        <f>SUM(E63:T63)</f>
        <v>0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3.5">
      <c r="A64" s="87"/>
      <c r="B64" s="36" t="s">
        <v>124</v>
      </c>
      <c r="C64" s="37">
        <v>4</v>
      </c>
      <c r="D64" s="38">
        <v>3</v>
      </c>
      <c r="E64" s="37"/>
      <c r="F64" s="37">
        <v>1</v>
      </c>
      <c r="G64" s="37"/>
      <c r="H64" s="37"/>
      <c r="I64" s="37"/>
      <c r="J64" s="37"/>
      <c r="K64" s="37"/>
      <c r="L64" s="37"/>
      <c r="M64" s="37">
        <v>1</v>
      </c>
      <c r="N64" s="37"/>
      <c r="O64" s="37"/>
      <c r="P64" s="37"/>
      <c r="Q64" s="37">
        <v>1</v>
      </c>
      <c r="R64" s="37"/>
      <c r="S64" s="37"/>
      <c r="T64" s="37"/>
    </row>
    <row r="65" spans="1:20" ht="14.25">
      <c r="A65" s="89"/>
      <c r="B65" s="36" t="s">
        <v>91</v>
      </c>
      <c r="C65" s="28">
        <v>2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9"/>
      <c r="T65" s="29"/>
    </row>
    <row r="66" spans="1:20" ht="14.25">
      <c r="A66" s="89"/>
      <c r="B66" s="36" t="s">
        <v>92</v>
      </c>
      <c r="C66" s="28">
        <v>4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9"/>
      <c r="T66" s="29"/>
    </row>
    <row r="67" spans="1:20" ht="14.25">
      <c r="A67" s="88"/>
      <c r="B67" s="36" t="s">
        <v>93</v>
      </c>
      <c r="C67" s="28">
        <v>1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9"/>
      <c r="T67" s="29"/>
    </row>
    <row r="68" spans="1:20" ht="13.5">
      <c r="A68" s="86" t="s">
        <v>125</v>
      </c>
      <c r="B68" s="86"/>
      <c r="C68" s="37"/>
      <c r="D68" s="38">
        <f>SUM(E68:T68)</f>
        <v>0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3.5">
      <c r="A69" s="87"/>
      <c r="B69" s="36" t="s">
        <v>126</v>
      </c>
      <c r="C69" s="37">
        <v>2</v>
      </c>
      <c r="D69" s="38">
        <v>1</v>
      </c>
      <c r="E69" s="37"/>
      <c r="F69" s="37">
        <v>1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1:20" ht="13.5">
      <c r="A70" s="89"/>
      <c r="B70" s="36" t="s">
        <v>127</v>
      </c>
      <c r="C70" s="37">
        <v>1</v>
      </c>
      <c r="D70" s="38">
        <v>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>
        <v>1</v>
      </c>
      <c r="Q70" s="37"/>
      <c r="R70" s="37"/>
      <c r="S70" s="37"/>
      <c r="T70" s="37"/>
    </row>
    <row r="71" spans="1:20" ht="13.5">
      <c r="A71" s="89"/>
      <c r="B71" s="36" t="s">
        <v>128</v>
      </c>
      <c r="C71" s="37">
        <v>2</v>
      </c>
      <c r="D71" s="38">
        <v>1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>
        <v>1</v>
      </c>
      <c r="R71" s="37"/>
      <c r="S71" s="37"/>
      <c r="T71" s="37"/>
    </row>
    <row r="72" spans="1:20" ht="14.25">
      <c r="A72" s="89"/>
      <c r="B72" s="36" t="s">
        <v>129</v>
      </c>
      <c r="C72" s="28">
        <v>3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9"/>
      <c r="T72" s="29"/>
    </row>
    <row r="73" spans="1:20" ht="14.25">
      <c r="A73" s="88"/>
      <c r="B73" s="36" t="s">
        <v>130</v>
      </c>
      <c r="C73" s="28">
        <v>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9"/>
      <c r="T73" s="29"/>
    </row>
    <row r="74" spans="1:20" ht="13.5">
      <c r="A74" s="86" t="s">
        <v>131</v>
      </c>
      <c r="B74" s="86"/>
      <c r="C74" s="37"/>
      <c r="D74" s="38">
        <f>SUM(E74:T74)</f>
        <v>0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</row>
    <row r="75" spans="1:20" ht="13.5">
      <c r="A75" s="87"/>
      <c r="B75" s="36" t="s">
        <v>132</v>
      </c>
      <c r="C75" s="37">
        <v>4</v>
      </c>
      <c r="D75" s="38">
        <v>3</v>
      </c>
      <c r="E75" s="37"/>
      <c r="F75" s="37">
        <v>1</v>
      </c>
      <c r="G75" s="37">
        <v>1</v>
      </c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7"/>
      <c r="R75" s="37"/>
      <c r="S75" s="37"/>
      <c r="T75" s="37"/>
    </row>
    <row r="76" spans="1:20" ht="14.25">
      <c r="A76" s="88"/>
      <c r="B76" s="36" t="s">
        <v>133</v>
      </c>
      <c r="C76" s="28">
        <v>3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9"/>
      <c r="T76" s="29"/>
    </row>
    <row r="77" spans="1:20" s="23" customFormat="1" ht="13.5">
      <c r="A77" s="69" t="s">
        <v>144</v>
      </c>
      <c r="B77" s="70"/>
      <c r="C77" s="21">
        <v>177</v>
      </c>
      <c r="D77" s="50">
        <v>35</v>
      </c>
      <c r="E77" s="21"/>
      <c r="F77" s="21">
        <f>F78+F87</f>
        <v>10</v>
      </c>
      <c r="G77" s="21">
        <f>G78+G87</f>
        <v>10</v>
      </c>
      <c r="H77" s="21">
        <f>H78+H87</f>
        <v>2</v>
      </c>
      <c r="I77" s="21">
        <f>I78+I87</f>
        <v>2</v>
      </c>
      <c r="J77" s="21"/>
      <c r="K77" s="21">
        <f>K78+K87</f>
        <v>1</v>
      </c>
      <c r="L77" s="21"/>
      <c r="M77" s="21">
        <f>M78+M87</f>
        <v>6</v>
      </c>
      <c r="N77" s="21"/>
      <c r="O77" s="21"/>
      <c r="P77" s="21">
        <f>P78+P87</f>
        <v>2</v>
      </c>
      <c r="Q77" s="21">
        <f>Q78+Q87</f>
        <v>2</v>
      </c>
      <c r="R77" s="21"/>
      <c r="S77" s="21"/>
      <c r="T77" s="21"/>
    </row>
    <row r="78" spans="1:20" ht="13.5">
      <c r="A78" s="45">
        <v>1</v>
      </c>
      <c r="B78" s="46" t="s">
        <v>145</v>
      </c>
      <c r="C78" s="44">
        <f>C79+C80+C81+C82+C83+C84+C85</f>
        <v>95</v>
      </c>
      <c r="D78" s="44">
        <v>20</v>
      </c>
      <c r="E78" s="44"/>
      <c r="F78" s="44">
        <v>6</v>
      </c>
      <c r="G78" s="44">
        <v>7</v>
      </c>
      <c r="H78" s="44"/>
      <c r="I78" s="44"/>
      <c r="J78" s="44"/>
      <c r="K78" s="44"/>
      <c r="L78" s="44"/>
      <c r="M78" s="44">
        <v>3</v>
      </c>
      <c r="N78" s="44"/>
      <c r="O78" s="44"/>
      <c r="P78" s="44">
        <v>2</v>
      </c>
      <c r="Q78" s="44">
        <v>2</v>
      </c>
      <c r="R78" s="44"/>
      <c r="S78" s="19"/>
      <c r="T78" s="19"/>
    </row>
    <row r="79" spans="1:20" ht="13.5">
      <c r="A79" s="45"/>
      <c r="B79" s="45" t="s">
        <v>146</v>
      </c>
      <c r="C79" s="44">
        <v>6</v>
      </c>
      <c r="D79" s="44">
        <v>1</v>
      </c>
      <c r="E79" s="44"/>
      <c r="F79" s="44"/>
      <c r="G79" s="44"/>
      <c r="H79" s="44"/>
      <c r="I79" s="44"/>
      <c r="J79" s="44"/>
      <c r="K79" s="44"/>
      <c r="L79" s="44"/>
      <c r="M79" s="44">
        <v>1</v>
      </c>
      <c r="N79" s="44"/>
      <c r="O79" s="44"/>
      <c r="P79" s="44"/>
      <c r="Q79" s="44"/>
      <c r="R79" s="44"/>
      <c r="S79" s="19"/>
      <c r="T79" s="19"/>
    </row>
    <row r="80" spans="1:20" ht="13.5">
      <c r="A80" s="45"/>
      <c r="B80" s="45" t="s">
        <v>147</v>
      </c>
      <c r="C80" s="44">
        <v>4</v>
      </c>
      <c r="D80" s="44">
        <v>1</v>
      </c>
      <c r="E80" s="44"/>
      <c r="F80" s="44"/>
      <c r="G80" s="44">
        <v>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19"/>
      <c r="T80" s="19"/>
    </row>
    <row r="81" spans="1:20" ht="13.5">
      <c r="A81" s="10"/>
      <c r="B81" s="45" t="s">
        <v>148</v>
      </c>
      <c r="C81" s="44">
        <v>8</v>
      </c>
      <c r="D81" s="44">
        <v>1</v>
      </c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>
        <v>1</v>
      </c>
      <c r="R81" s="44"/>
      <c r="S81" s="19"/>
      <c r="T81" s="19"/>
    </row>
    <row r="82" spans="1:20" ht="13.5">
      <c r="A82" s="10"/>
      <c r="B82" s="45" t="s">
        <v>149</v>
      </c>
      <c r="C82" s="44">
        <v>25</v>
      </c>
      <c r="D82" s="44">
        <v>5</v>
      </c>
      <c r="E82" s="44"/>
      <c r="F82" s="44">
        <v>2</v>
      </c>
      <c r="G82" s="44">
        <v>2</v>
      </c>
      <c r="H82" s="44"/>
      <c r="I82" s="44"/>
      <c r="J82" s="44"/>
      <c r="K82" s="44"/>
      <c r="L82" s="44"/>
      <c r="M82" s="44"/>
      <c r="N82" s="44"/>
      <c r="O82" s="44"/>
      <c r="P82" s="44">
        <v>1</v>
      </c>
      <c r="Q82" s="44"/>
      <c r="R82" s="44"/>
      <c r="S82" s="19"/>
      <c r="T82" s="19"/>
    </row>
    <row r="83" spans="1:20" ht="13.5">
      <c r="A83" s="10"/>
      <c r="B83" s="45" t="s">
        <v>150</v>
      </c>
      <c r="C83" s="44">
        <v>16</v>
      </c>
      <c r="D83" s="44">
        <v>2</v>
      </c>
      <c r="E83" s="44"/>
      <c r="F83" s="44">
        <v>1</v>
      </c>
      <c r="G83" s="44"/>
      <c r="H83" s="44"/>
      <c r="I83" s="44"/>
      <c r="J83" s="44"/>
      <c r="K83" s="44"/>
      <c r="L83" s="44"/>
      <c r="M83" s="44">
        <v>1</v>
      </c>
      <c r="N83" s="44"/>
      <c r="O83" s="44"/>
      <c r="P83" s="44"/>
      <c r="Q83" s="44"/>
      <c r="R83" s="44"/>
      <c r="S83" s="19"/>
      <c r="T83" s="19"/>
    </row>
    <row r="84" spans="1:20" ht="13.5">
      <c r="A84" s="10"/>
      <c r="B84" s="45" t="s">
        <v>151</v>
      </c>
      <c r="C84" s="44">
        <v>25</v>
      </c>
      <c r="D84" s="44">
        <v>5</v>
      </c>
      <c r="E84" s="44"/>
      <c r="F84" s="44">
        <v>1</v>
      </c>
      <c r="G84" s="44">
        <v>2</v>
      </c>
      <c r="H84" s="44"/>
      <c r="I84" s="44"/>
      <c r="J84" s="44"/>
      <c r="K84" s="44"/>
      <c r="L84" s="44"/>
      <c r="M84" s="44">
        <v>1</v>
      </c>
      <c r="N84" s="44"/>
      <c r="O84" s="44"/>
      <c r="P84" s="44"/>
      <c r="Q84" s="44">
        <v>1</v>
      </c>
      <c r="R84" s="44"/>
      <c r="S84" s="19"/>
      <c r="T84" s="19"/>
    </row>
    <row r="85" spans="1:20" ht="13.5">
      <c r="A85" s="10"/>
      <c r="B85" s="45" t="s">
        <v>152</v>
      </c>
      <c r="C85" s="44">
        <v>11</v>
      </c>
      <c r="D85" s="44">
        <v>5</v>
      </c>
      <c r="E85" s="44"/>
      <c r="F85" s="44">
        <v>2</v>
      </c>
      <c r="G85" s="44">
        <v>2</v>
      </c>
      <c r="H85" s="44"/>
      <c r="I85" s="44"/>
      <c r="J85" s="44"/>
      <c r="K85" s="44"/>
      <c r="L85" s="44"/>
      <c r="M85" s="44"/>
      <c r="N85" s="44"/>
      <c r="O85" s="44"/>
      <c r="P85" s="44">
        <v>1</v>
      </c>
      <c r="Q85" s="44"/>
      <c r="R85" s="44"/>
      <c r="S85" s="19"/>
      <c r="T85" s="19"/>
    </row>
    <row r="86" spans="1:20" ht="13.5">
      <c r="A86" s="10"/>
      <c r="B86" s="1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19"/>
      <c r="T86" s="19"/>
    </row>
    <row r="87" spans="1:20" ht="13.5">
      <c r="A87" s="47">
        <v>2</v>
      </c>
      <c r="B87" s="46" t="s">
        <v>153</v>
      </c>
      <c r="C87" s="44">
        <v>82</v>
      </c>
      <c r="D87" s="44">
        <v>15</v>
      </c>
      <c r="E87" s="44"/>
      <c r="F87" s="48">
        <v>4</v>
      </c>
      <c r="G87" s="48">
        <v>3</v>
      </c>
      <c r="H87" s="44">
        <v>2</v>
      </c>
      <c r="I87" s="44">
        <v>2</v>
      </c>
      <c r="J87" s="44"/>
      <c r="K87" s="44">
        <v>1</v>
      </c>
      <c r="L87" s="44"/>
      <c r="M87" s="44">
        <v>3</v>
      </c>
      <c r="N87" s="44"/>
      <c r="O87" s="44"/>
      <c r="P87" s="44"/>
      <c r="Q87" s="44"/>
      <c r="R87" s="44"/>
      <c r="S87" s="19"/>
      <c r="T87" s="19"/>
    </row>
    <row r="88" spans="1:20" ht="13.5">
      <c r="A88" s="47"/>
      <c r="B88" s="46" t="s">
        <v>154</v>
      </c>
      <c r="C88" s="44">
        <v>10</v>
      </c>
      <c r="D88" s="44">
        <v>1</v>
      </c>
      <c r="E88" s="44"/>
      <c r="F88" s="48">
        <v>1</v>
      </c>
      <c r="G88" s="48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19"/>
      <c r="T88" s="19"/>
    </row>
    <row r="89" spans="1:20" ht="13.5">
      <c r="A89" s="47"/>
      <c r="B89" s="46" t="s">
        <v>155</v>
      </c>
      <c r="C89" s="44">
        <v>10</v>
      </c>
      <c r="D89" s="44">
        <v>1</v>
      </c>
      <c r="E89" s="44"/>
      <c r="F89" s="48">
        <v>1</v>
      </c>
      <c r="G89" s="48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19"/>
      <c r="T89" s="19"/>
    </row>
    <row r="90" spans="1:20" ht="13.5">
      <c r="A90" s="47"/>
      <c r="B90" s="46" t="s">
        <v>156</v>
      </c>
      <c r="C90" s="44">
        <v>6</v>
      </c>
      <c r="D90" s="44">
        <v>1</v>
      </c>
      <c r="E90" s="44"/>
      <c r="F90" s="44">
        <v>1</v>
      </c>
      <c r="G90" s="49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19"/>
      <c r="T90" s="19"/>
    </row>
    <row r="91" spans="1:20" ht="13.5">
      <c r="A91" s="47"/>
      <c r="B91" s="46" t="s">
        <v>157</v>
      </c>
      <c r="C91" s="44">
        <v>11</v>
      </c>
      <c r="D91" s="44">
        <v>3</v>
      </c>
      <c r="E91" s="44"/>
      <c r="F91" s="44">
        <v>1</v>
      </c>
      <c r="G91" s="44">
        <v>1</v>
      </c>
      <c r="H91" s="44"/>
      <c r="I91" s="44"/>
      <c r="J91" s="44"/>
      <c r="K91" s="44"/>
      <c r="L91" s="44"/>
      <c r="M91" s="44">
        <v>1</v>
      </c>
      <c r="N91" s="44"/>
      <c r="O91" s="44"/>
      <c r="P91" s="44"/>
      <c r="Q91" s="44"/>
      <c r="R91" s="44"/>
      <c r="S91" s="19"/>
      <c r="T91" s="19"/>
    </row>
    <row r="92" spans="1:20" ht="13.5">
      <c r="A92" s="47"/>
      <c r="B92" s="46" t="s">
        <v>158</v>
      </c>
      <c r="C92" s="44">
        <v>6</v>
      </c>
      <c r="D92" s="44">
        <v>1</v>
      </c>
      <c r="E92" s="44"/>
      <c r="F92" s="44"/>
      <c r="G92" s="44"/>
      <c r="H92" s="44">
        <v>1</v>
      </c>
      <c r="I92" s="49"/>
      <c r="J92" s="44"/>
      <c r="K92" s="44"/>
      <c r="L92" s="44"/>
      <c r="M92" s="44"/>
      <c r="N92" s="44"/>
      <c r="O92" s="44"/>
      <c r="P92" s="44"/>
      <c r="Q92" s="44"/>
      <c r="R92" s="44"/>
      <c r="S92" s="19"/>
      <c r="T92" s="19"/>
    </row>
    <row r="93" spans="1:20" ht="13.5">
      <c r="A93" s="47"/>
      <c r="B93" s="46" t="s">
        <v>159</v>
      </c>
      <c r="C93" s="44">
        <v>15</v>
      </c>
      <c r="D93" s="44">
        <v>4</v>
      </c>
      <c r="E93" s="44"/>
      <c r="F93" s="44"/>
      <c r="G93" s="44">
        <v>1</v>
      </c>
      <c r="H93" s="44"/>
      <c r="I93" s="44">
        <v>1</v>
      </c>
      <c r="J93" s="44"/>
      <c r="K93" s="44">
        <v>1</v>
      </c>
      <c r="L93" s="44"/>
      <c r="M93" s="44">
        <v>1</v>
      </c>
      <c r="N93" s="44"/>
      <c r="O93" s="44"/>
      <c r="P93" s="44"/>
      <c r="Q93" s="44"/>
      <c r="R93" s="44"/>
      <c r="S93" s="19"/>
      <c r="T93" s="19"/>
    </row>
    <row r="94" spans="1:20" ht="13.5">
      <c r="A94" s="47"/>
      <c r="B94" s="46" t="s">
        <v>160</v>
      </c>
      <c r="C94" s="44">
        <v>16</v>
      </c>
      <c r="D94" s="44">
        <v>2</v>
      </c>
      <c r="E94" s="44"/>
      <c r="F94" s="44"/>
      <c r="G94" s="44"/>
      <c r="H94" s="44"/>
      <c r="I94" s="44">
        <v>1</v>
      </c>
      <c r="J94" s="44"/>
      <c r="K94" s="44"/>
      <c r="L94" s="44"/>
      <c r="M94" s="44">
        <v>1</v>
      </c>
      <c r="N94" s="44"/>
      <c r="O94" s="44"/>
      <c r="P94" s="44"/>
      <c r="Q94" s="44"/>
      <c r="R94" s="44"/>
      <c r="S94" s="19"/>
      <c r="T94" s="19"/>
    </row>
    <row r="95" spans="1:20" ht="13.5">
      <c r="A95" s="47"/>
      <c r="B95" s="46" t="s">
        <v>161</v>
      </c>
      <c r="C95" s="44">
        <v>8</v>
      </c>
      <c r="D95" s="44">
        <v>2</v>
      </c>
      <c r="E95" s="44"/>
      <c r="F95" s="44"/>
      <c r="G95" s="44">
        <v>1</v>
      </c>
      <c r="H95" s="44">
        <v>1</v>
      </c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19"/>
      <c r="T95" s="19"/>
    </row>
    <row r="96" spans="1:20" s="23" customFormat="1" ht="13.5">
      <c r="A96" s="69" t="s">
        <v>206</v>
      </c>
      <c r="B96" s="70"/>
      <c r="C96" s="15">
        <v>34</v>
      </c>
      <c r="D96" s="15">
        <v>34</v>
      </c>
      <c r="E96" s="15">
        <v>2</v>
      </c>
      <c r="F96" s="15">
        <v>7</v>
      </c>
      <c r="G96" s="15">
        <v>10</v>
      </c>
      <c r="H96" s="15"/>
      <c r="I96" s="15"/>
      <c r="J96" s="15"/>
      <c r="K96" s="15"/>
      <c r="L96" s="15"/>
      <c r="M96" s="15">
        <v>10</v>
      </c>
      <c r="N96" s="15">
        <v>1</v>
      </c>
      <c r="O96" s="15">
        <v>1</v>
      </c>
      <c r="P96" s="15">
        <v>1</v>
      </c>
      <c r="Q96" s="15">
        <v>1</v>
      </c>
      <c r="R96" s="15">
        <v>1</v>
      </c>
      <c r="S96" s="15"/>
      <c r="T96" s="15"/>
    </row>
    <row r="97" spans="1:20" ht="13.5">
      <c r="A97" s="3">
        <v>1</v>
      </c>
      <c r="B97" s="4" t="s">
        <v>21</v>
      </c>
      <c r="C97" s="3">
        <v>34</v>
      </c>
      <c r="D97" s="3">
        <v>34</v>
      </c>
      <c r="E97" s="3">
        <v>2</v>
      </c>
      <c r="F97" s="3">
        <v>7</v>
      </c>
      <c r="G97" s="3">
        <v>10</v>
      </c>
      <c r="H97" s="3"/>
      <c r="I97" s="3"/>
      <c r="J97" s="3"/>
      <c r="K97" s="3"/>
      <c r="L97" s="3"/>
      <c r="M97" s="3">
        <v>10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/>
      <c r="T97" s="3"/>
    </row>
    <row r="98" spans="1:20" ht="13.5">
      <c r="A98" s="3"/>
      <c r="B98" s="15" t="s">
        <v>188</v>
      </c>
      <c r="C98" s="15">
        <v>4</v>
      </c>
      <c r="D98" s="15">
        <v>4</v>
      </c>
      <c r="E98" s="3"/>
      <c r="F98" s="3">
        <v>1</v>
      </c>
      <c r="G98" s="3">
        <v>1</v>
      </c>
      <c r="H98" s="3"/>
      <c r="I98" s="3"/>
      <c r="J98" s="3"/>
      <c r="K98" s="3"/>
      <c r="L98" s="3"/>
      <c r="M98" s="3">
        <v>1</v>
      </c>
      <c r="N98" s="3">
        <v>1</v>
      </c>
      <c r="O98" s="3"/>
      <c r="P98" s="3"/>
      <c r="Q98" s="3"/>
      <c r="R98" s="3"/>
      <c r="S98" s="3"/>
      <c r="T98" s="3"/>
    </row>
    <row r="99" spans="1:20" ht="13.5">
      <c r="A99" s="3"/>
      <c r="B99" s="5" t="s">
        <v>189</v>
      </c>
      <c r="C99" s="3">
        <v>4</v>
      </c>
      <c r="D99" s="3">
        <v>4</v>
      </c>
      <c r="E99" s="3"/>
      <c r="F99" s="3">
        <v>1</v>
      </c>
      <c r="G99" s="3">
        <v>1</v>
      </c>
      <c r="H99" s="3"/>
      <c r="I99" s="3"/>
      <c r="J99" s="3"/>
      <c r="K99" s="3"/>
      <c r="L99" s="3"/>
      <c r="M99" s="3">
        <v>1</v>
      </c>
      <c r="N99" s="3">
        <v>1</v>
      </c>
      <c r="O99" s="3"/>
      <c r="P99" s="3"/>
      <c r="Q99" s="3"/>
      <c r="R99" s="3"/>
      <c r="S99" s="3"/>
      <c r="T99" s="3"/>
    </row>
    <row r="100" spans="1:20" ht="13.5">
      <c r="A100" s="3"/>
      <c r="B100" s="15" t="s">
        <v>190</v>
      </c>
      <c r="C100" s="15">
        <v>4</v>
      </c>
      <c r="D100" s="15">
        <v>4</v>
      </c>
      <c r="E100" s="3"/>
      <c r="F100" s="3"/>
      <c r="G100" s="3">
        <v>1</v>
      </c>
      <c r="H100" s="3"/>
      <c r="I100" s="3"/>
      <c r="J100" s="3"/>
      <c r="K100" s="3"/>
      <c r="L100" s="3"/>
      <c r="M100" s="3">
        <v>1</v>
      </c>
      <c r="N100" s="3"/>
      <c r="O100" s="3">
        <v>1</v>
      </c>
      <c r="P100" s="3">
        <v>1</v>
      </c>
      <c r="Q100" s="3"/>
      <c r="R100" s="3"/>
      <c r="S100" s="3"/>
      <c r="T100" s="3"/>
    </row>
    <row r="101" spans="1:20" ht="13.5">
      <c r="A101" s="3"/>
      <c r="B101" s="5" t="s">
        <v>191</v>
      </c>
      <c r="C101" s="3">
        <v>4</v>
      </c>
      <c r="D101" s="3">
        <v>4</v>
      </c>
      <c r="E101" s="3"/>
      <c r="F101" s="3"/>
      <c r="G101" s="3">
        <v>1</v>
      </c>
      <c r="H101" s="3"/>
      <c r="I101" s="3"/>
      <c r="J101" s="3"/>
      <c r="K101" s="3"/>
      <c r="L101" s="3"/>
      <c r="M101" s="3">
        <v>1</v>
      </c>
      <c r="N101" s="3"/>
      <c r="O101" s="3">
        <v>1</v>
      </c>
      <c r="P101" s="3">
        <v>1</v>
      </c>
      <c r="Q101" s="3"/>
      <c r="R101" s="3"/>
      <c r="S101" s="3"/>
      <c r="T101" s="3"/>
    </row>
    <row r="102" spans="1:20" ht="13.5">
      <c r="A102" s="3"/>
      <c r="B102" s="15" t="s">
        <v>192</v>
      </c>
      <c r="C102" s="15">
        <v>3</v>
      </c>
      <c r="D102" s="15">
        <v>3</v>
      </c>
      <c r="E102" s="3"/>
      <c r="F102" s="3">
        <v>1</v>
      </c>
      <c r="G102" s="3">
        <v>1</v>
      </c>
      <c r="H102" s="3"/>
      <c r="I102" s="3"/>
      <c r="J102" s="3"/>
      <c r="K102" s="3"/>
      <c r="L102" s="3"/>
      <c r="M102" s="3">
        <v>1</v>
      </c>
      <c r="N102" s="3"/>
      <c r="O102" s="3"/>
      <c r="P102" s="3"/>
      <c r="Q102" s="3"/>
      <c r="R102" s="3"/>
      <c r="S102" s="3"/>
      <c r="T102" s="3"/>
    </row>
    <row r="103" spans="1:20" ht="13.5">
      <c r="A103" s="3"/>
      <c r="B103" s="4" t="s">
        <v>193</v>
      </c>
      <c r="C103" s="3">
        <v>3</v>
      </c>
      <c r="D103" s="3">
        <v>3</v>
      </c>
      <c r="E103" s="3"/>
      <c r="F103" s="3">
        <v>1</v>
      </c>
      <c r="G103" s="3">
        <v>1</v>
      </c>
      <c r="H103" s="3"/>
      <c r="I103" s="3"/>
      <c r="J103" s="3"/>
      <c r="K103" s="3"/>
      <c r="L103" s="3"/>
      <c r="M103" s="3">
        <v>1</v>
      </c>
      <c r="N103" s="3"/>
      <c r="O103" s="3"/>
      <c r="P103" s="3"/>
      <c r="Q103" s="3"/>
      <c r="R103" s="3"/>
      <c r="S103" s="3"/>
      <c r="T103" s="3"/>
    </row>
    <row r="104" spans="1:20" ht="13.5">
      <c r="A104" s="3"/>
      <c r="B104" s="15" t="s">
        <v>194</v>
      </c>
      <c r="C104" s="15">
        <v>4</v>
      </c>
      <c r="D104" s="15">
        <v>4</v>
      </c>
      <c r="E104" s="3"/>
      <c r="F104" s="3">
        <v>1</v>
      </c>
      <c r="G104" s="3">
        <v>1</v>
      </c>
      <c r="H104" s="3"/>
      <c r="I104" s="3"/>
      <c r="J104" s="3"/>
      <c r="K104" s="3"/>
      <c r="L104" s="3"/>
      <c r="M104" s="3">
        <v>1</v>
      </c>
      <c r="N104" s="3"/>
      <c r="O104" s="3"/>
      <c r="P104" s="3"/>
      <c r="Q104" s="3">
        <v>1</v>
      </c>
      <c r="R104" s="3"/>
      <c r="S104" s="3"/>
      <c r="T104" s="3"/>
    </row>
    <row r="105" spans="1:20" ht="13.5">
      <c r="A105" s="3"/>
      <c r="B105" s="5" t="s">
        <v>195</v>
      </c>
      <c r="C105" s="3">
        <v>4</v>
      </c>
      <c r="D105" s="3">
        <v>4</v>
      </c>
      <c r="E105" s="3"/>
      <c r="F105" s="3">
        <v>1</v>
      </c>
      <c r="G105" s="3">
        <v>1</v>
      </c>
      <c r="H105" s="3"/>
      <c r="I105" s="3"/>
      <c r="J105" s="3"/>
      <c r="K105" s="3"/>
      <c r="L105" s="3"/>
      <c r="M105" s="3">
        <v>1</v>
      </c>
      <c r="N105" s="3"/>
      <c r="O105" s="3"/>
      <c r="P105" s="3"/>
      <c r="Q105" s="3">
        <v>1</v>
      </c>
      <c r="R105" s="3"/>
      <c r="S105" s="3"/>
      <c r="T105" s="3"/>
    </row>
    <row r="106" spans="1:20" ht="13.5">
      <c r="A106" s="3"/>
      <c r="B106" s="15" t="s">
        <v>196</v>
      </c>
      <c r="C106" s="15">
        <v>3</v>
      </c>
      <c r="D106" s="15">
        <v>3</v>
      </c>
      <c r="E106" s="3">
        <v>1</v>
      </c>
      <c r="F106" s="3"/>
      <c r="G106" s="3">
        <v>1</v>
      </c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/>
      <c r="R106" s="3"/>
      <c r="S106" s="3"/>
      <c r="T106" s="3"/>
    </row>
    <row r="107" spans="1:20" ht="13.5">
      <c r="A107" s="3"/>
      <c r="B107" s="5" t="s">
        <v>197</v>
      </c>
      <c r="C107" s="3">
        <v>3</v>
      </c>
      <c r="D107" s="3">
        <v>3</v>
      </c>
      <c r="E107" s="3">
        <v>1</v>
      </c>
      <c r="F107" s="3"/>
      <c r="G107" s="3">
        <v>1</v>
      </c>
      <c r="H107" s="3"/>
      <c r="I107" s="3"/>
      <c r="J107" s="3"/>
      <c r="K107" s="3"/>
      <c r="L107" s="3"/>
      <c r="M107" s="3">
        <v>1</v>
      </c>
      <c r="N107" s="3"/>
      <c r="O107" s="3"/>
      <c r="P107" s="3"/>
      <c r="Q107" s="3"/>
      <c r="R107" s="3"/>
      <c r="S107" s="3"/>
      <c r="T107" s="3"/>
    </row>
    <row r="108" spans="1:20" ht="13.5">
      <c r="A108" s="3"/>
      <c r="B108" s="15" t="s">
        <v>198</v>
      </c>
      <c r="C108" s="15">
        <v>9</v>
      </c>
      <c r="D108" s="15">
        <v>9</v>
      </c>
      <c r="E108" s="3">
        <v>1</v>
      </c>
      <c r="F108" s="3">
        <v>2</v>
      </c>
      <c r="G108" s="3">
        <v>2</v>
      </c>
      <c r="H108" s="3"/>
      <c r="I108" s="3"/>
      <c r="J108" s="3"/>
      <c r="K108" s="3"/>
      <c r="L108" s="3"/>
      <c r="M108" s="3">
        <v>3</v>
      </c>
      <c r="N108" s="3"/>
      <c r="O108" s="3"/>
      <c r="P108" s="3"/>
      <c r="Q108" s="3"/>
      <c r="R108" s="3">
        <v>1</v>
      </c>
      <c r="S108" s="3"/>
      <c r="T108" s="3"/>
    </row>
    <row r="109" spans="1:20" ht="13.5">
      <c r="A109" s="3"/>
      <c r="B109" s="5" t="s">
        <v>199</v>
      </c>
      <c r="C109" s="3">
        <v>2</v>
      </c>
      <c r="D109" s="3">
        <v>2</v>
      </c>
      <c r="E109" s="3"/>
      <c r="F109" s="3"/>
      <c r="G109" s="3"/>
      <c r="H109" s="3"/>
      <c r="I109" s="3"/>
      <c r="J109" s="3"/>
      <c r="K109" s="3"/>
      <c r="L109" s="3"/>
      <c r="M109" s="3">
        <v>1</v>
      </c>
      <c r="N109" s="3"/>
      <c r="O109" s="3"/>
      <c r="P109" s="3"/>
      <c r="Q109" s="3"/>
      <c r="R109" s="3">
        <v>1</v>
      </c>
      <c r="S109" s="3"/>
      <c r="T109" s="3"/>
    </row>
    <row r="110" spans="1:20" ht="13.5">
      <c r="A110" s="3"/>
      <c r="B110" s="6" t="s">
        <v>200</v>
      </c>
      <c r="C110" s="3">
        <v>4</v>
      </c>
      <c r="D110" s="3">
        <v>4</v>
      </c>
      <c r="E110" s="3">
        <v>1</v>
      </c>
      <c r="F110" s="3">
        <v>1</v>
      </c>
      <c r="G110" s="3">
        <v>1</v>
      </c>
      <c r="H110" s="3"/>
      <c r="I110" s="3"/>
      <c r="J110" s="3"/>
      <c r="K110" s="3"/>
      <c r="L110" s="3"/>
      <c r="M110" s="3">
        <v>1</v>
      </c>
      <c r="N110" s="3"/>
      <c r="O110" s="3"/>
      <c r="P110" s="3"/>
      <c r="Q110" s="3"/>
      <c r="R110" s="3"/>
      <c r="S110" s="3"/>
      <c r="T110" s="3"/>
    </row>
    <row r="111" spans="1:20" ht="13.5">
      <c r="A111" s="3"/>
      <c r="B111" s="6" t="s">
        <v>201</v>
      </c>
      <c r="C111" s="3">
        <v>3</v>
      </c>
      <c r="D111" s="3">
        <v>3</v>
      </c>
      <c r="E111" s="3"/>
      <c r="F111" s="3">
        <v>1</v>
      </c>
      <c r="G111" s="3">
        <v>1</v>
      </c>
      <c r="H111" s="3"/>
      <c r="I111" s="3"/>
      <c r="J111" s="3"/>
      <c r="K111" s="3"/>
      <c r="L111" s="3"/>
      <c r="M111" s="3">
        <v>1</v>
      </c>
      <c r="N111" s="3"/>
      <c r="O111" s="3"/>
      <c r="P111" s="3"/>
      <c r="Q111" s="3"/>
      <c r="R111" s="3"/>
      <c r="S111" s="3"/>
      <c r="T111" s="3"/>
    </row>
    <row r="112" spans="1:20" ht="13.5">
      <c r="A112" s="3"/>
      <c r="B112" s="16" t="s">
        <v>202</v>
      </c>
      <c r="C112" s="15">
        <v>3</v>
      </c>
      <c r="D112" s="15">
        <v>3</v>
      </c>
      <c r="E112" s="3"/>
      <c r="F112" s="3">
        <v>1</v>
      </c>
      <c r="G112" s="3">
        <v>1</v>
      </c>
      <c r="H112" s="3"/>
      <c r="I112" s="3"/>
      <c r="J112" s="3"/>
      <c r="K112" s="3"/>
      <c r="L112" s="3"/>
      <c r="M112" s="3">
        <v>1</v>
      </c>
      <c r="N112" s="3"/>
      <c r="O112" s="3"/>
      <c r="P112" s="3"/>
      <c r="Q112" s="3"/>
      <c r="R112" s="3"/>
      <c r="S112" s="3"/>
      <c r="T112" s="3"/>
    </row>
    <row r="113" spans="1:20" ht="13.5">
      <c r="A113" s="3"/>
      <c r="B113" s="6" t="s">
        <v>203</v>
      </c>
      <c r="C113" s="3">
        <v>3</v>
      </c>
      <c r="D113" s="3">
        <v>3</v>
      </c>
      <c r="E113" s="3"/>
      <c r="F113" s="3">
        <v>1</v>
      </c>
      <c r="G113" s="3">
        <v>1</v>
      </c>
      <c r="H113" s="3"/>
      <c r="I113" s="3"/>
      <c r="J113" s="3"/>
      <c r="K113" s="3"/>
      <c r="L113" s="3"/>
      <c r="M113" s="3">
        <v>1</v>
      </c>
      <c r="N113" s="3"/>
      <c r="O113" s="3"/>
      <c r="P113" s="3"/>
      <c r="Q113" s="3"/>
      <c r="R113" s="3"/>
      <c r="S113" s="3"/>
      <c r="T113" s="3"/>
    </row>
    <row r="114" spans="1:20" ht="13.5">
      <c r="A114" s="3"/>
      <c r="B114" s="15" t="s">
        <v>204</v>
      </c>
      <c r="C114" s="15">
        <v>4</v>
      </c>
      <c r="D114" s="15">
        <v>4</v>
      </c>
      <c r="E114" s="3"/>
      <c r="F114" s="3">
        <v>1</v>
      </c>
      <c r="G114" s="3">
        <v>2</v>
      </c>
      <c r="H114" s="3"/>
      <c r="I114" s="3"/>
      <c r="J114" s="3"/>
      <c r="K114" s="3"/>
      <c r="L114" s="3"/>
      <c r="M114" s="3">
        <v>1</v>
      </c>
      <c r="N114" s="3"/>
      <c r="O114" s="3"/>
      <c r="P114" s="3"/>
      <c r="Q114" s="3"/>
      <c r="R114" s="3"/>
      <c r="S114" s="3"/>
      <c r="T114" s="3"/>
    </row>
    <row r="115" spans="1:20" ht="13.5">
      <c r="A115" s="3"/>
      <c r="B115" s="5" t="s">
        <v>205</v>
      </c>
      <c r="C115" s="3">
        <v>4</v>
      </c>
      <c r="D115" s="3">
        <v>4</v>
      </c>
      <c r="E115" s="3"/>
      <c r="F115" s="3">
        <v>1</v>
      </c>
      <c r="G115" s="3">
        <v>2</v>
      </c>
      <c r="H115" s="3"/>
      <c r="I115" s="3"/>
      <c r="J115" s="3"/>
      <c r="K115" s="3"/>
      <c r="L115" s="3"/>
      <c r="M115" s="3">
        <v>1</v>
      </c>
      <c r="N115" s="3"/>
      <c r="O115" s="3"/>
      <c r="P115" s="3"/>
      <c r="Q115" s="3"/>
      <c r="R115" s="3"/>
      <c r="S115" s="3"/>
      <c r="T115" s="3"/>
    </row>
    <row r="116" spans="1:20" ht="13.5">
      <c r="A116" s="69" t="s">
        <v>224</v>
      </c>
      <c r="B116" s="70"/>
      <c r="C116" s="18"/>
      <c r="D116" s="18">
        <v>26</v>
      </c>
      <c r="E116" s="18"/>
      <c r="F116" s="18">
        <v>6</v>
      </c>
      <c r="G116" s="18">
        <v>4</v>
      </c>
      <c r="H116" s="18">
        <v>3</v>
      </c>
      <c r="I116" s="18">
        <v>3</v>
      </c>
      <c r="J116" s="18"/>
      <c r="K116" s="18"/>
      <c r="L116" s="18"/>
      <c r="M116" s="18">
        <v>6</v>
      </c>
      <c r="N116" s="18"/>
      <c r="O116" s="18">
        <v>2</v>
      </c>
      <c r="P116" s="18">
        <v>1</v>
      </c>
      <c r="Q116" s="18">
        <v>1</v>
      </c>
      <c r="R116" s="14"/>
      <c r="S116" s="14"/>
      <c r="T116" s="14"/>
    </row>
    <row r="117" spans="1:20" ht="13.5">
      <c r="A117" s="15">
        <v>1</v>
      </c>
      <c r="B117" s="15" t="s">
        <v>21</v>
      </c>
      <c r="C117" s="18"/>
      <c r="D117" s="18">
        <v>8</v>
      </c>
      <c r="E117" s="18"/>
      <c r="F117" s="18">
        <v>2</v>
      </c>
      <c r="G117" s="18"/>
      <c r="H117" s="18"/>
      <c r="I117" s="18"/>
      <c r="J117" s="18"/>
      <c r="K117" s="18"/>
      <c r="L117" s="18"/>
      <c r="M117" s="18">
        <v>2</v>
      </c>
      <c r="N117" s="18"/>
      <c r="O117" s="18">
        <v>2</v>
      </c>
      <c r="P117" s="18">
        <v>1</v>
      </c>
      <c r="Q117" s="18">
        <v>1</v>
      </c>
      <c r="R117" s="14"/>
      <c r="S117" s="14"/>
      <c r="T117" s="14"/>
    </row>
    <row r="118" spans="1:20" ht="13.5">
      <c r="A118" s="3"/>
      <c r="B118" s="3" t="s">
        <v>219</v>
      </c>
      <c r="C118" s="14"/>
      <c r="D118" s="14">
        <v>4</v>
      </c>
      <c r="E118" s="14"/>
      <c r="F118" s="14">
        <v>1</v>
      </c>
      <c r="G118" s="14"/>
      <c r="H118" s="14"/>
      <c r="I118" s="14"/>
      <c r="J118" s="14"/>
      <c r="K118" s="14"/>
      <c r="L118" s="14"/>
      <c r="M118" s="14">
        <v>1</v>
      </c>
      <c r="N118" s="14"/>
      <c r="O118" s="14">
        <v>1</v>
      </c>
      <c r="P118" s="14"/>
      <c r="Q118" s="14">
        <v>1</v>
      </c>
      <c r="R118" s="14"/>
      <c r="S118" s="14"/>
      <c r="T118" s="14"/>
    </row>
    <row r="119" spans="1:20" ht="13.5">
      <c r="A119" s="3"/>
      <c r="B119" s="5" t="s">
        <v>220</v>
      </c>
      <c r="C119" s="14"/>
      <c r="D119" s="14">
        <v>4</v>
      </c>
      <c r="E119" s="14"/>
      <c r="F119" s="14">
        <v>1</v>
      </c>
      <c r="G119" s="14"/>
      <c r="H119" s="14"/>
      <c r="I119" s="14"/>
      <c r="J119" s="14"/>
      <c r="K119" s="14"/>
      <c r="L119" s="14"/>
      <c r="M119" s="14">
        <v>1</v>
      </c>
      <c r="N119" s="14"/>
      <c r="O119" s="14">
        <v>1</v>
      </c>
      <c r="P119" s="14">
        <v>1</v>
      </c>
      <c r="Q119" s="14"/>
      <c r="R119" s="14"/>
      <c r="S119" s="14"/>
      <c r="T119" s="14"/>
    </row>
    <row r="120" spans="1:20" ht="13.5">
      <c r="A120" s="60"/>
      <c r="B120" s="60"/>
      <c r="C120" s="10"/>
      <c r="D120" s="10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13.5">
      <c r="A121" s="3">
        <v>2</v>
      </c>
      <c r="B121" s="15" t="s">
        <v>221</v>
      </c>
      <c r="C121" s="18"/>
      <c r="D121" s="18">
        <v>18</v>
      </c>
      <c r="E121" s="43"/>
      <c r="F121" s="43">
        <v>4</v>
      </c>
      <c r="G121" s="43">
        <v>4</v>
      </c>
      <c r="H121" s="43">
        <v>3</v>
      </c>
      <c r="I121" s="43">
        <v>3</v>
      </c>
      <c r="J121" s="43"/>
      <c r="K121" s="43"/>
      <c r="L121" s="43"/>
      <c r="M121" s="43">
        <v>4</v>
      </c>
      <c r="N121" s="43"/>
      <c r="O121" s="43"/>
      <c r="P121" s="43"/>
      <c r="Q121" s="43"/>
      <c r="R121" s="14"/>
      <c r="S121" s="14"/>
      <c r="T121" s="14"/>
    </row>
    <row r="122" spans="1:20" ht="13.5">
      <c r="A122" s="3"/>
      <c r="B122" s="5" t="s">
        <v>222</v>
      </c>
      <c r="C122" s="14"/>
      <c r="D122" s="14">
        <v>10</v>
      </c>
      <c r="E122" s="14"/>
      <c r="F122" s="14">
        <v>2</v>
      </c>
      <c r="G122" s="14">
        <v>2</v>
      </c>
      <c r="H122" s="14">
        <v>2</v>
      </c>
      <c r="I122" s="14">
        <v>2</v>
      </c>
      <c r="J122" s="14"/>
      <c r="K122" s="14"/>
      <c r="L122" s="14"/>
      <c r="M122" s="14">
        <v>2</v>
      </c>
      <c r="N122" s="14"/>
      <c r="O122" s="14"/>
      <c r="P122" s="14"/>
      <c r="Q122" s="14"/>
      <c r="R122" s="14"/>
      <c r="S122" s="14"/>
      <c r="T122" s="14"/>
    </row>
    <row r="123" spans="1:20" ht="13.5">
      <c r="A123" s="3"/>
      <c r="B123" s="5" t="s">
        <v>223</v>
      </c>
      <c r="C123" s="14"/>
      <c r="D123" s="14">
        <v>8</v>
      </c>
      <c r="E123" s="14"/>
      <c r="F123" s="14">
        <v>2</v>
      </c>
      <c r="G123" s="14">
        <v>2</v>
      </c>
      <c r="H123" s="14">
        <v>1</v>
      </c>
      <c r="I123" s="14">
        <v>1</v>
      </c>
      <c r="J123" s="14"/>
      <c r="K123" s="14"/>
      <c r="L123" s="14"/>
      <c r="M123" s="14">
        <v>2</v>
      </c>
      <c r="N123" s="14"/>
      <c r="O123" s="14"/>
      <c r="P123" s="14"/>
      <c r="Q123" s="14"/>
      <c r="R123" s="14"/>
      <c r="S123" s="14"/>
      <c r="T123" s="14"/>
    </row>
    <row r="124" spans="1:20" ht="13.5">
      <c r="A124" s="3"/>
      <c r="B124" s="61"/>
      <c r="C124" s="61"/>
      <c r="D124" s="61"/>
      <c r="E124" s="61"/>
      <c r="F124" s="62"/>
      <c r="G124" s="62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</row>
    <row r="125" spans="1:20" ht="13.5">
      <c r="A125" s="71" t="s">
        <v>187</v>
      </c>
      <c r="B125" s="71"/>
      <c r="C125" s="18">
        <v>36</v>
      </c>
      <c r="D125" s="18">
        <v>29</v>
      </c>
      <c r="E125" s="18">
        <f>E126</f>
        <v>0</v>
      </c>
      <c r="F125" s="18">
        <f>F126</f>
        <v>14</v>
      </c>
      <c r="G125" s="18">
        <f>G126</f>
        <v>15</v>
      </c>
      <c r="H125" s="18"/>
      <c r="I125" s="18"/>
      <c r="J125" s="18"/>
      <c r="K125" s="18"/>
      <c r="L125" s="18"/>
      <c r="M125" s="18">
        <f>M126</f>
        <v>0</v>
      </c>
      <c r="N125" s="18">
        <f>N126</f>
        <v>0</v>
      </c>
      <c r="O125" s="18">
        <f>O126</f>
        <v>0</v>
      </c>
      <c r="P125" s="18">
        <f>P126</f>
        <v>0</v>
      </c>
      <c r="Q125" s="18"/>
      <c r="R125" s="18"/>
      <c r="S125" s="18"/>
      <c r="T125" s="18"/>
    </row>
    <row r="126" spans="1:20" ht="13.5">
      <c r="A126" s="15">
        <v>1</v>
      </c>
      <c r="B126" s="15" t="s">
        <v>21</v>
      </c>
      <c r="C126" s="18">
        <f>SUM(C127:C139)</f>
        <v>36</v>
      </c>
      <c r="D126" s="18">
        <v>29</v>
      </c>
      <c r="E126" s="18">
        <f>SUM(E127:E139)</f>
        <v>0</v>
      </c>
      <c r="F126" s="18">
        <v>14</v>
      </c>
      <c r="G126" s="18">
        <v>15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4.25">
      <c r="A127" s="3"/>
      <c r="B127" s="12" t="s">
        <v>225</v>
      </c>
      <c r="C127" s="58">
        <v>4</v>
      </c>
      <c r="D127" s="14">
        <f>C127</f>
        <v>4</v>
      </c>
      <c r="E127" s="14"/>
      <c r="F127" s="14">
        <v>2</v>
      </c>
      <c r="G127" s="14">
        <v>2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14.25">
      <c r="A128" s="3"/>
      <c r="B128" s="12" t="s">
        <v>226</v>
      </c>
      <c r="C128" s="58">
        <v>1</v>
      </c>
      <c r="D128" s="14">
        <f aca="true" t="shared" si="1" ref="D128:D139">C128</f>
        <v>1</v>
      </c>
      <c r="E128" s="14"/>
      <c r="F128" s="14"/>
      <c r="G128" s="14">
        <v>1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14.25">
      <c r="A129" s="3"/>
      <c r="B129" s="12" t="s">
        <v>227</v>
      </c>
      <c r="C129" s="58">
        <v>3</v>
      </c>
      <c r="D129" s="14">
        <f t="shared" si="1"/>
        <v>3</v>
      </c>
      <c r="E129" s="14"/>
      <c r="F129" s="14">
        <v>2</v>
      </c>
      <c r="G129" s="14">
        <v>1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14.25">
      <c r="A130" s="3"/>
      <c r="B130" s="12" t="s">
        <v>228</v>
      </c>
      <c r="C130" s="58">
        <v>1</v>
      </c>
      <c r="D130" s="14">
        <f t="shared" si="1"/>
        <v>1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14.25">
      <c r="A131" s="3"/>
      <c r="B131" s="12" t="s">
        <v>229</v>
      </c>
      <c r="C131" s="58">
        <v>2</v>
      </c>
      <c r="D131" s="14">
        <f t="shared" si="1"/>
        <v>2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14.25">
      <c r="A132" s="3"/>
      <c r="B132" s="63" t="s">
        <v>230</v>
      </c>
      <c r="C132" s="58">
        <v>4</v>
      </c>
      <c r="D132" s="14">
        <f t="shared" si="1"/>
        <v>4</v>
      </c>
      <c r="E132" s="14"/>
      <c r="F132" s="14">
        <v>2</v>
      </c>
      <c r="G132" s="14">
        <v>2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14.25">
      <c r="A133" s="3"/>
      <c r="B133" s="12" t="s">
        <v>231</v>
      </c>
      <c r="C133" s="58">
        <v>2</v>
      </c>
      <c r="D133" s="14">
        <f t="shared" si="1"/>
        <v>2</v>
      </c>
      <c r="E133" s="14"/>
      <c r="F133" s="14">
        <v>1</v>
      </c>
      <c r="G133" s="14">
        <v>1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14.25">
      <c r="A134" s="3"/>
      <c r="B134" s="12" t="s">
        <v>232</v>
      </c>
      <c r="C134" s="58">
        <v>4</v>
      </c>
      <c r="D134" s="14">
        <f t="shared" si="1"/>
        <v>4</v>
      </c>
      <c r="E134" s="14"/>
      <c r="F134" s="14">
        <v>1</v>
      </c>
      <c r="G134" s="14">
        <v>2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14.25">
      <c r="A135" s="3"/>
      <c r="B135" s="12" t="s">
        <v>233</v>
      </c>
      <c r="C135" s="58">
        <v>4</v>
      </c>
      <c r="D135" s="14">
        <f t="shared" si="1"/>
        <v>4</v>
      </c>
      <c r="E135" s="14"/>
      <c r="F135" s="14">
        <v>2</v>
      </c>
      <c r="G135" s="14">
        <v>2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14.25">
      <c r="A136" s="3"/>
      <c r="B136" s="12" t="s">
        <v>234</v>
      </c>
      <c r="C136" s="58">
        <v>3</v>
      </c>
      <c r="D136" s="14">
        <f t="shared" si="1"/>
        <v>3</v>
      </c>
      <c r="E136" s="14"/>
      <c r="F136" s="14">
        <v>1</v>
      </c>
      <c r="G136" s="14">
        <v>1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14.25">
      <c r="A137" s="3"/>
      <c r="B137" s="12" t="s">
        <v>235</v>
      </c>
      <c r="C137" s="58">
        <v>3</v>
      </c>
      <c r="D137" s="14">
        <f t="shared" si="1"/>
        <v>3</v>
      </c>
      <c r="E137" s="14"/>
      <c r="F137" s="14">
        <v>1</v>
      </c>
      <c r="G137" s="14">
        <v>1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14.25">
      <c r="A138" s="3"/>
      <c r="B138" s="12" t="s">
        <v>236</v>
      </c>
      <c r="C138" s="58">
        <v>2</v>
      </c>
      <c r="D138" s="14">
        <f t="shared" si="1"/>
        <v>2</v>
      </c>
      <c r="E138" s="14"/>
      <c r="F138" s="14">
        <v>1</v>
      </c>
      <c r="G138" s="14">
        <v>1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14.25">
      <c r="A139" s="3"/>
      <c r="B139" s="12" t="s">
        <v>237</v>
      </c>
      <c r="C139" s="58">
        <v>3</v>
      </c>
      <c r="D139" s="14">
        <f t="shared" si="1"/>
        <v>3</v>
      </c>
      <c r="E139" s="14"/>
      <c r="F139" s="14">
        <v>1</v>
      </c>
      <c r="G139" s="14">
        <v>1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s="23" customFormat="1" ht="13.5">
      <c r="A140" s="69" t="s">
        <v>253</v>
      </c>
      <c r="B140" s="70"/>
      <c r="C140" s="15">
        <v>220</v>
      </c>
      <c r="D140" s="15">
        <v>100</v>
      </c>
      <c r="E140" s="15">
        <v>1</v>
      </c>
      <c r="F140" s="15">
        <v>31</v>
      </c>
      <c r="G140" s="15">
        <v>21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19</v>
      </c>
      <c r="N140" s="15">
        <v>0</v>
      </c>
      <c r="O140" s="15">
        <v>18</v>
      </c>
      <c r="P140" s="15">
        <v>2</v>
      </c>
      <c r="Q140" s="15">
        <v>3</v>
      </c>
      <c r="R140" s="15">
        <v>5</v>
      </c>
      <c r="S140" s="15">
        <v>0</v>
      </c>
      <c r="T140" s="15">
        <v>0</v>
      </c>
    </row>
    <row r="141" spans="1:20" ht="13.5">
      <c r="A141" s="3">
        <v>1</v>
      </c>
      <c r="B141" s="4" t="s">
        <v>21</v>
      </c>
      <c r="C141" s="14">
        <f>C142+C143+C144+C145+C146+C147+C148+C149+C150+C151+C152+C153+C154+C155+C156</f>
        <v>220</v>
      </c>
      <c r="D141" s="3">
        <f>D142+D143+D144+D145+D146+D147+D148+D149+D150+D151+D152+D153+D154+D155+D156</f>
        <v>100</v>
      </c>
      <c r="E141" s="3">
        <f aca="true" t="shared" si="2" ref="E141:T141">E142+E143+E144+E145+E146+E147+E148+E149+E150+E151+E152+E153+E154+E155+E156</f>
        <v>1</v>
      </c>
      <c r="F141" s="3">
        <f t="shared" si="2"/>
        <v>31</v>
      </c>
      <c r="G141" s="3">
        <f t="shared" si="2"/>
        <v>21</v>
      </c>
      <c r="H141" s="3">
        <f t="shared" si="2"/>
        <v>0</v>
      </c>
      <c r="I141" s="3">
        <f t="shared" si="2"/>
        <v>0</v>
      </c>
      <c r="J141" s="3">
        <f t="shared" si="2"/>
        <v>0</v>
      </c>
      <c r="K141" s="3">
        <f t="shared" si="2"/>
        <v>0</v>
      </c>
      <c r="L141" s="3">
        <f t="shared" si="2"/>
        <v>0</v>
      </c>
      <c r="M141" s="3">
        <f t="shared" si="2"/>
        <v>19</v>
      </c>
      <c r="N141" s="3">
        <f t="shared" si="2"/>
        <v>0</v>
      </c>
      <c r="O141" s="3">
        <f t="shared" si="2"/>
        <v>18</v>
      </c>
      <c r="P141" s="3">
        <f t="shared" si="2"/>
        <v>2</v>
      </c>
      <c r="Q141" s="3">
        <f t="shared" si="2"/>
        <v>3</v>
      </c>
      <c r="R141" s="3">
        <f t="shared" si="2"/>
        <v>5</v>
      </c>
      <c r="S141" s="3">
        <f t="shared" si="2"/>
        <v>0</v>
      </c>
      <c r="T141" s="3">
        <f t="shared" si="2"/>
        <v>0</v>
      </c>
    </row>
    <row r="142" spans="1:20" ht="13.5">
      <c r="A142" s="3"/>
      <c r="B142" s="64" t="s">
        <v>238</v>
      </c>
      <c r="C142" s="65">
        <v>22</v>
      </c>
      <c r="D142" s="65">
        <v>4</v>
      </c>
      <c r="E142" s="66"/>
      <c r="F142" s="66">
        <v>1</v>
      </c>
      <c r="G142" s="66">
        <v>1</v>
      </c>
      <c r="H142" s="66"/>
      <c r="I142" s="66"/>
      <c r="J142" s="66"/>
      <c r="K142" s="66"/>
      <c r="L142" s="66"/>
      <c r="M142" s="66">
        <v>1</v>
      </c>
      <c r="N142" s="66"/>
      <c r="O142" s="66">
        <v>1</v>
      </c>
      <c r="P142" s="66"/>
      <c r="Q142" s="66"/>
      <c r="R142" s="3"/>
      <c r="S142" s="3"/>
      <c r="T142" s="3"/>
    </row>
    <row r="143" spans="1:20" ht="13.5">
      <c r="A143" s="3"/>
      <c r="B143" s="64" t="s">
        <v>239</v>
      </c>
      <c r="C143" s="65">
        <v>18</v>
      </c>
      <c r="D143" s="65">
        <v>3</v>
      </c>
      <c r="E143" s="66"/>
      <c r="F143" s="66">
        <v>1</v>
      </c>
      <c r="G143" s="66">
        <v>1</v>
      </c>
      <c r="H143" s="66"/>
      <c r="I143" s="66"/>
      <c r="J143" s="66"/>
      <c r="K143" s="66"/>
      <c r="L143" s="66"/>
      <c r="M143" s="66">
        <v>1</v>
      </c>
      <c r="N143" s="66"/>
      <c r="O143" s="66"/>
      <c r="P143" s="66"/>
      <c r="Q143" s="66"/>
      <c r="R143" s="3"/>
      <c r="S143" s="3"/>
      <c r="T143" s="3"/>
    </row>
    <row r="144" spans="1:20" ht="13.5">
      <c r="A144" s="3"/>
      <c r="B144" s="67" t="s">
        <v>240</v>
      </c>
      <c r="C144" s="38">
        <v>16</v>
      </c>
      <c r="D144" s="38">
        <v>7</v>
      </c>
      <c r="E144" s="38"/>
      <c r="F144" s="38">
        <v>3</v>
      </c>
      <c r="G144" s="38">
        <v>1</v>
      </c>
      <c r="H144" s="68"/>
      <c r="I144" s="68"/>
      <c r="J144" s="68"/>
      <c r="K144" s="68"/>
      <c r="L144" s="68"/>
      <c r="M144" s="38">
        <v>2</v>
      </c>
      <c r="N144" s="38"/>
      <c r="O144" s="38">
        <v>1</v>
      </c>
      <c r="P144" s="38"/>
      <c r="Q144" s="38"/>
      <c r="R144" s="3"/>
      <c r="S144" s="3"/>
      <c r="T144" s="3"/>
    </row>
    <row r="145" spans="1:20" ht="13.5">
      <c r="A145" s="3"/>
      <c r="B145" s="67" t="s">
        <v>241</v>
      </c>
      <c r="C145" s="67">
        <v>13</v>
      </c>
      <c r="D145" s="67">
        <v>9</v>
      </c>
      <c r="E145" s="67"/>
      <c r="F145" s="67">
        <v>3</v>
      </c>
      <c r="G145" s="67">
        <v>2</v>
      </c>
      <c r="H145" s="67"/>
      <c r="I145" s="67"/>
      <c r="J145" s="67"/>
      <c r="K145" s="67"/>
      <c r="L145" s="67"/>
      <c r="M145" s="67">
        <v>2</v>
      </c>
      <c r="N145" s="67"/>
      <c r="O145" s="67">
        <v>2</v>
      </c>
      <c r="P145" s="67"/>
      <c r="Q145" s="67"/>
      <c r="R145" s="3"/>
      <c r="S145" s="3"/>
      <c r="T145" s="3"/>
    </row>
    <row r="146" spans="1:20" ht="13.5">
      <c r="A146" s="3"/>
      <c r="B146" s="67" t="s">
        <v>242</v>
      </c>
      <c r="C146" s="67">
        <v>26</v>
      </c>
      <c r="D146" s="67">
        <v>6</v>
      </c>
      <c r="E146" s="67"/>
      <c r="F146" s="67">
        <v>2</v>
      </c>
      <c r="G146" s="67">
        <v>1</v>
      </c>
      <c r="H146" s="67"/>
      <c r="I146" s="67"/>
      <c r="J146" s="67"/>
      <c r="K146" s="67"/>
      <c r="L146" s="67"/>
      <c r="M146" s="67">
        <v>1</v>
      </c>
      <c r="N146" s="67"/>
      <c r="O146" s="67">
        <v>2</v>
      </c>
      <c r="P146" s="67"/>
      <c r="Q146" s="67"/>
      <c r="R146" s="3"/>
      <c r="S146" s="3"/>
      <c r="T146" s="3"/>
    </row>
    <row r="147" spans="1:20" ht="13.5">
      <c r="A147" s="3"/>
      <c r="B147" s="67" t="s">
        <v>243</v>
      </c>
      <c r="C147" s="67">
        <v>12</v>
      </c>
      <c r="D147" s="67">
        <v>9</v>
      </c>
      <c r="E147" s="67"/>
      <c r="F147" s="67">
        <v>3</v>
      </c>
      <c r="G147" s="67">
        <v>2</v>
      </c>
      <c r="H147" s="67"/>
      <c r="I147" s="67"/>
      <c r="J147" s="67"/>
      <c r="K147" s="67"/>
      <c r="L147" s="67"/>
      <c r="M147" s="67">
        <v>1</v>
      </c>
      <c r="N147" s="67"/>
      <c r="O147" s="67">
        <v>2</v>
      </c>
      <c r="P147" s="67"/>
      <c r="Q147" s="67">
        <v>1</v>
      </c>
      <c r="R147" s="3"/>
      <c r="S147" s="3"/>
      <c r="T147" s="3"/>
    </row>
    <row r="148" spans="1:20" ht="13.5">
      <c r="A148" s="3"/>
      <c r="B148" s="67" t="s">
        <v>244</v>
      </c>
      <c r="C148" s="67">
        <v>18</v>
      </c>
      <c r="D148" s="67">
        <v>7</v>
      </c>
      <c r="E148" s="67"/>
      <c r="F148" s="67">
        <v>2</v>
      </c>
      <c r="G148" s="67">
        <v>2</v>
      </c>
      <c r="H148" s="67"/>
      <c r="I148" s="67"/>
      <c r="J148" s="67"/>
      <c r="K148" s="67"/>
      <c r="L148" s="67"/>
      <c r="M148" s="67">
        <v>1</v>
      </c>
      <c r="N148" s="67"/>
      <c r="O148" s="67">
        <v>1</v>
      </c>
      <c r="P148" s="67"/>
      <c r="Q148" s="67"/>
      <c r="R148" s="67">
        <v>1</v>
      </c>
      <c r="S148" s="3"/>
      <c r="T148" s="3"/>
    </row>
    <row r="149" spans="1:20" ht="13.5">
      <c r="A149" s="3"/>
      <c r="B149" s="67" t="s">
        <v>245</v>
      </c>
      <c r="C149" s="67">
        <v>11</v>
      </c>
      <c r="D149" s="67">
        <v>9</v>
      </c>
      <c r="E149" s="67"/>
      <c r="F149" s="67">
        <v>3</v>
      </c>
      <c r="G149" s="67">
        <v>2</v>
      </c>
      <c r="H149" s="67"/>
      <c r="I149" s="67"/>
      <c r="J149" s="67"/>
      <c r="K149" s="67"/>
      <c r="L149" s="67"/>
      <c r="M149" s="67">
        <v>2</v>
      </c>
      <c r="N149" s="67"/>
      <c r="O149" s="67">
        <v>1</v>
      </c>
      <c r="P149" s="67"/>
      <c r="Q149" s="67"/>
      <c r="R149" s="67">
        <v>1</v>
      </c>
      <c r="S149" s="3"/>
      <c r="T149" s="3"/>
    </row>
    <row r="150" spans="1:20" ht="13.5">
      <c r="A150" s="3"/>
      <c r="B150" s="67" t="s">
        <v>246</v>
      </c>
      <c r="C150" s="67">
        <v>11</v>
      </c>
      <c r="D150" s="67">
        <v>8</v>
      </c>
      <c r="E150" s="67"/>
      <c r="F150" s="67">
        <v>2</v>
      </c>
      <c r="G150" s="67">
        <v>2</v>
      </c>
      <c r="H150" s="67"/>
      <c r="I150" s="67"/>
      <c r="J150" s="67"/>
      <c r="K150" s="67"/>
      <c r="L150" s="67"/>
      <c r="M150" s="67"/>
      <c r="N150" s="67"/>
      <c r="O150" s="67">
        <v>2</v>
      </c>
      <c r="P150" s="67">
        <v>1</v>
      </c>
      <c r="Q150" s="67"/>
      <c r="R150" s="67">
        <v>1</v>
      </c>
      <c r="S150" s="3"/>
      <c r="T150" s="3"/>
    </row>
    <row r="151" spans="1:20" ht="13.5">
      <c r="A151" s="3"/>
      <c r="B151" s="67" t="s">
        <v>247</v>
      </c>
      <c r="C151" s="67">
        <v>15</v>
      </c>
      <c r="D151" s="67">
        <v>6</v>
      </c>
      <c r="E151" s="67"/>
      <c r="F151" s="67">
        <v>2</v>
      </c>
      <c r="G151" s="67">
        <v>1</v>
      </c>
      <c r="H151" s="67"/>
      <c r="I151" s="67"/>
      <c r="J151" s="67"/>
      <c r="K151" s="67"/>
      <c r="L151" s="67"/>
      <c r="M151" s="67">
        <v>1</v>
      </c>
      <c r="N151" s="67"/>
      <c r="O151" s="67">
        <v>1</v>
      </c>
      <c r="P151" s="67"/>
      <c r="Q151" s="67"/>
      <c r="R151" s="67">
        <v>1</v>
      </c>
      <c r="S151" s="3"/>
      <c r="T151" s="3"/>
    </row>
    <row r="152" spans="1:20" ht="13.5">
      <c r="A152" s="3"/>
      <c r="B152" s="67" t="s">
        <v>248</v>
      </c>
      <c r="C152" s="38">
        <v>11</v>
      </c>
      <c r="D152" s="38">
        <v>9</v>
      </c>
      <c r="E152" s="38">
        <v>1</v>
      </c>
      <c r="F152" s="38">
        <v>3</v>
      </c>
      <c r="G152" s="38">
        <v>1</v>
      </c>
      <c r="H152" s="38"/>
      <c r="I152" s="38"/>
      <c r="J152" s="38"/>
      <c r="K152" s="38"/>
      <c r="L152" s="38"/>
      <c r="M152" s="38">
        <v>3</v>
      </c>
      <c r="N152" s="67"/>
      <c r="O152" s="67">
        <v>1</v>
      </c>
      <c r="P152" s="67"/>
      <c r="Q152" s="67"/>
      <c r="R152" s="67"/>
      <c r="S152" s="3"/>
      <c r="T152" s="3"/>
    </row>
    <row r="153" spans="1:20" ht="13.5">
      <c r="A153" s="3"/>
      <c r="B153" s="67" t="s">
        <v>249</v>
      </c>
      <c r="C153" s="65">
        <v>12</v>
      </c>
      <c r="D153" s="65">
        <v>9</v>
      </c>
      <c r="E153" s="65"/>
      <c r="F153" s="65">
        <v>3</v>
      </c>
      <c r="G153" s="65">
        <v>2</v>
      </c>
      <c r="H153" s="65"/>
      <c r="I153" s="65"/>
      <c r="J153" s="65"/>
      <c r="K153" s="65"/>
      <c r="L153" s="65"/>
      <c r="M153" s="65">
        <v>1</v>
      </c>
      <c r="N153" s="65"/>
      <c r="O153" s="65">
        <v>2</v>
      </c>
      <c r="P153" s="65"/>
      <c r="Q153" s="65"/>
      <c r="R153" s="65">
        <v>1</v>
      </c>
      <c r="S153" s="3"/>
      <c r="T153" s="3"/>
    </row>
    <row r="154" spans="1:20" ht="13.5">
      <c r="A154" s="3"/>
      <c r="B154" s="67" t="s">
        <v>250</v>
      </c>
      <c r="C154" s="67">
        <v>11</v>
      </c>
      <c r="D154" s="67">
        <v>6</v>
      </c>
      <c r="E154" s="67"/>
      <c r="F154" s="67">
        <v>1</v>
      </c>
      <c r="G154" s="67">
        <v>1</v>
      </c>
      <c r="H154" s="67"/>
      <c r="I154" s="67"/>
      <c r="J154" s="67"/>
      <c r="K154" s="67"/>
      <c r="L154" s="67"/>
      <c r="M154" s="67">
        <v>1</v>
      </c>
      <c r="N154" s="67"/>
      <c r="O154" s="67">
        <v>1</v>
      </c>
      <c r="P154" s="67">
        <v>1</v>
      </c>
      <c r="Q154" s="67">
        <v>1</v>
      </c>
      <c r="R154" s="3"/>
      <c r="S154" s="3"/>
      <c r="T154" s="3"/>
    </row>
    <row r="155" spans="1:20" ht="13.5">
      <c r="A155" s="3"/>
      <c r="B155" s="67" t="s">
        <v>251</v>
      </c>
      <c r="C155" s="67">
        <v>19</v>
      </c>
      <c r="D155" s="67">
        <v>6</v>
      </c>
      <c r="E155" s="67"/>
      <c r="F155" s="67">
        <v>2</v>
      </c>
      <c r="G155" s="67">
        <v>1</v>
      </c>
      <c r="H155" s="67"/>
      <c r="I155" s="67"/>
      <c r="J155" s="67"/>
      <c r="K155" s="67"/>
      <c r="L155" s="67"/>
      <c r="M155" s="67">
        <v>1</v>
      </c>
      <c r="N155" s="67"/>
      <c r="O155" s="67">
        <v>1</v>
      </c>
      <c r="P155" s="67"/>
      <c r="Q155" s="67">
        <v>1</v>
      </c>
      <c r="R155" s="3"/>
      <c r="S155" s="3"/>
      <c r="T155" s="3"/>
    </row>
    <row r="156" spans="1:20" ht="13.5">
      <c r="A156" s="3"/>
      <c r="B156" s="67" t="s">
        <v>252</v>
      </c>
      <c r="C156" s="67">
        <v>5</v>
      </c>
      <c r="D156" s="67">
        <v>2</v>
      </c>
      <c r="E156" s="67"/>
      <c r="F156" s="67">
        <v>0</v>
      </c>
      <c r="G156" s="67">
        <v>1</v>
      </c>
      <c r="H156" s="67"/>
      <c r="I156" s="67"/>
      <c r="J156" s="67"/>
      <c r="K156" s="67"/>
      <c r="L156" s="67"/>
      <c r="M156" s="67">
        <v>1</v>
      </c>
      <c r="N156" s="67"/>
      <c r="O156" s="67"/>
      <c r="P156" s="67"/>
      <c r="Q156" s="67"/>
      <c r="R156" s="3"/>
      <c r="S156" s="3"/>
      <c r="T156" s="3"/>
    </row>
  </sheetData>
  <sheetProtection/>
  <mergeCells count="29">
    <mergeCell ref="A77:B77"/>
    <mergeCell ref="A68:B68"/>
    <mergeCell ref="A69:A73"/>
    <mergeCell ref="A74:B74"/>
    <mergeCell ref="A75:A76"/>
    <mergeCell ref="A58:B58"/>
    <mergeCell ref="A59:A62"/>
    <mergeCell ref="A63:B63"/>
    <mergeCell ref="A64:A67"/>
    <mergeCell ref="A49:B49"/>
    <mergeCell ref="A50:A53"/>
    <mergeCell ref="A54:B54"/>
    <mergeCell ref="A55:A57"/>
    <mergeCell ref="A40:B40"/>
    <mergeCell ref="A41:A42"/>
    <mergeCell ref="A43:B43"/>
    <mergeCell ref="A44:A48"/>
    <mergeCell ref="A1:T1"/>
    <mergeCell ref="M2:T2"/>
    <mergeCell ref="A4:B4"/>
    <mergeCell ref="A32:A39"/>
    <mergeCell ref="A26:B26"/>
    <mergeCell ref="A28:B28"/>
    <mergeCell ref="A29:A30"/>
    <mergeCell ref="A31:B31"/>
    <mergeCell ref="A96:B96"/>
    <mergeCell ref="A116:B116"/>
    <mergeCell ref="A125:B125"/>
    <mergeCell ref="A140:B140"/>
  </mergeCells>
  <printOptions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tclsevers</cp:lastModifiedBy>
  <cp:lastPrinted>2016-12-26T00:45:51Z</cp:lastPrinted>
  <dcterms:created xsi:type="dcterms:W3CDTF">2006-09-13T11:21:51Z</dcterms:created>
  <dcterms:modified xsi:type="dcterms:W3CDTF">2017-04-05T00:35:00Z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