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6410" windowHeight="7770"/>
  </bookViews>
  <sheets>
    <sheet name="汇总表" sheetId="1" r:id="rId1"/>
  </sheets>
  <calcPr calcId="144525"/>
</workbook>
</file>

<file path=xl/calcChain.xml><?xml version="1.0" encoding="utf-8"?>
<calcChain xmlns="http://schemas.openxmlformats.org/spreadsheetml/2006/main">
  <c r="H101" i="1"/>
  <c r="F101"/>
  <c r="I101" s="1"/>
  <c r="C101"/>
  <c r="H100"/>
  <c r="F100"/>
  <c r="I100" s="1"/>
  <c r="C100"/>
  <c r="H99"/>
  <c r="F99"/>
  <c r="I99" s="1"/>
  <c r="C99"/>
  <c r="H98"/>
  <c r="F98"/>
  <c r="I98" s="1"/>
  <c r="C98"/>
  <c r="H97"/>
  <c r="F97"/>
  <c r="I97" s="1"/>
  <c r="C97"/>
  <c r="I96"/>
  <c r="C96"/>
  <c r="H95"/>
  <c r="F95"/>
  <c r="I95" s="1"/>
  <c r="C95"/>
  <c r="H94"/>
  <c r="F94"/>
  <c r="I94" s="1"/>
  <c r="C94"/>
  <c r="H93"/>
  <c r="F93"/>
  <c r="I93" s="1"/>
  <c r="C93"/>
  <c r="H92"/>
  <c r="F92"/>
  <c r="I92" s="1"/>
  <c r="C92"/>
  <c r="H91"/>
  <c r="F91"/>
  <c r="I91" s="1"/>
  <c r="C91"/>
  <c r="H90"/>
  <c r="F90"/>
  <c r="I90" s="1"/>
  <c r="C90"/>
  <c r="H89"/>
  <c r="F89"/>
  <c r="I89" s="1"/>
  <c r="C89"/>
  <c r="H88"/>
  <c r="F88"/>
  <c r="I88" s="1"/>
  <c r="C88"/>
  <c r="H87"/>
  <c r="F87"/>
  <c r="I87" s="1"/>
  <c r="C87"/>
  <c r="H86"/>
  <c r="F86"/>
  <c r="I86" s="1"/>
  <c r="C86"/>
  <c r="H85"/>
  <c r="F85"/>
  <c r="I85" s="1"/>
  <c r="C85"/>
  <c r="H84"/>
  <c r="F84"/>
  <c r="I84" s="1"/>
  <c r="C84"/>
  <c r="H83"/>
  <c r="F83"/>
  <c r="I83" s="1"/>
  <c r="C83"/>
  <c r="H82"/>
  <c r="F82"/>
  <c r="I82" s="1"/>
  <c r="C82"/>
  <c r="H81"/>
  <c r="F81"/>
  <c r="I81" s="1"/>
  <c r="C81"/>
  <c r="H80"/>
  <c r="F80"/>
  <c r="I80" s="1"/>
  <c r="C80"/>
  <c r="H79"/>
  <c r="F79"/>
  <c r="I79" s="1"/>
  <c r="C79"/>
  <c r="H78"/>
  <c r="F78"/>
  <c r="I78" s="1"/>
  <c r="C78"/>
  <c r="H77"/>
  <c r="F77"/>
  <c r="I77" s="1"/>
  <c r="C77"/>
  <c r="H76"/>
  <c r="F76"/>
  <c r="I76" s="1"/>
  <c r="C76"/>
  <c r="H75"/>
  <c r="F75"/>
  <c r="I75" s="1"/>
  <c r="C75"/>
  <c r="H74"/>
  <c r="F74"/>
  <c r="I74" s="1"/>
  <c r="C74"/>
  <c r="H73"/>
  <c r="F73"/>
  <c r="I73" s="1"/>
  <c r="C73"/>
  <c r="H72"/>
  <c r="F72"/>
  <c r="I72" s="1"/>
  <c r="C72"/>
  <c r="H71"/>
  <c r="F71"/>
  <c r="I71" s="1"/>
  <c r="C71"/>
  <c r="H70"/>
  <c r="F70"/>
  <c r="I70" s="1"/>
  <c r="C70"/>
  <c r="H69"/>
  <c r="F69"/>
  <c r="I69" s="1"/>
  <c r="C69"/>
  <c r="H68"/>
  <c r="F68"/>
  <c r="I68" s="1"/>
  <c r="C68"/>
  <c r="H67"/>
  <c r="F67"/>
  <c r="I67" s="1"/>
  <c r="C67"/>
  <c r="H66"/>
  <c r="F66"/>
  <c r="I66" s="1"/>
  <c r="C66"/>
  <c r="H65"/>
  <c r="F65"/>
  <c r="I65" s="1"/>
  <c r="C65"/>
  <c r="H64"/>
  <c r="F64"/>
  <c r="I64" s="1"/>
  <c r="C64"/>
  <c r="H63"/>
  <c r="F63"/>
  <c r="I63" s="1"/>
  <c r="C63"/>
  <c r="H62"/>
  <c r="F62"/>
  <c r="I62" s="1"/>
  <c r="C62"/>
  <c r="H61"/>
  <c r="F61"/>
  <c r="I61" s="1"/>
  <c r="C61"/>
  <c r="I60"/>
  <c r="C60"/>
  <c r="H59"/>
  <c r="F59"/>
  <c r="I59" s="1"/>
  <c r="C59"/>
  <c r="H58"/>
  <c r="F58"/>
  <c r="I58" s="1"/>
  <c r="C58"/>
  <c r="H57"/>
  <c r="F57"/>
  <c r="I57" s="1"/>
  <c r="C57"/>
  <c r="H56"/>
  <c r="F56"/>
  <c r="I56" s="1"/>
  <c r="C56"/>
  <c r="H55"/>
  <c r="F55"/>
  <c r="I55" s="1"/>
  <c r="C55"/>
  <c r="H54"/>
  <c r="F54"/>
  <c r="I54" s="1"/>
  <c r="C54"/>
  <c r="H53"/>
  <c r="F53"/>
  <c r="I53" s="1"/>
  <c r="C53"/>
  <c r="H52"/>
  <c r="F52"/>
  <c r="I52" s="1"/>
  <c r="C52"/>
  <c r="H51"/>
  <c r="F51"/>
  <c r="I51" s="1"/>
  <c r="C51"/>
  <c r="H50"/>
  <c r="F50"/>
  <c r="I50" s="1"/>
  <c r="C50"/>
  <c r="I49"/>
  <c r="C49"/>
  <c r="H48"/>
  <c r="F48"/>
  <c r="I48" s="1"/>
  <c r="C48"/>
  <c r="H47"/>
  <c r="F47"/>
  <c r="I47" s="1"/>
  <c r="C47"/>
  <c r="H46"/>
  <c r="F46"/>
  <c r="I46" s="1"/>
  <c r="C46"/>
  <c r="H45"/>
  <c r="F45"/>
  <c r="I45" s="1"/>
  <c r="C45"/>
  <c r="H44"/>
  <c r="F44"/>
  <c r="I44" s="1"/>
  <c r="C44"/>
  <c r="H43"/>
  <c r="F43"/>
  <c r="I43" s="1"/>
  <c r="C43"/>
  <c r="H42"/>
  <c r="F42"/>
  <c r="I42" s="1"/>
  <c r="C42"/>
  <c r="H41"/>
  <c r="F41"/>
  <c r="I41" s="1"/>
  <c r="C41"/>
  <c r="H40"/>
  <c r="F40"/>
  <c r="I40" s="1"/>
  <c r="C40"/>
  <c r="H39"/>
  <c r="F39"/>
  <c r="I39" s="1"/>
  <c r="C39"/>
  <c r="H38"/>
  <c r="F38"/>
  <c r="I38" s="1"/>
  <c r="C38"/>
  <c r="H37"/>
  <c r="F37"/>
  <c r="I37" s="1"/>
  <c r="C37"/>
  <c r="H36"/>
  <c r="F36"/>
  <c r="I36" s="1"/>
  <c r="C36"/>
  <c r="H35"/>
  <c r="F35"/>
  <c r="I35" s="1"/>
  <c r="C35"/>
  <c r="H34"/>
  <c r="F34"/>
  <c r="I34" s="1"/>
  <c r="C34"/>
  <c r="I33" l="1"/>
  <c r="C33"/>
  <c r="H32"/>
  <c r="F32"/>
  <c r="C32"/>
  <c r="H31"/>
  <c r="F31"/>
  <c r="C31"/>
  <c r="H30"/>
  <c r="F30"/>
  <c r="C30"/>
  <c r="H29"/>
  <c r="F29"/>
  <c r="C29"/>
  <c r="H28"/>
  <c r="F28"/>
  <c r="C28"/>
  <c r="H27"/>
  <c r="F27"/>
  <c r="C27"/>
  <c r="H26"/>
  <c r="F26"/>
  <c r="C26"/>
  <c r="H25"/>
  <c r="F25"/>
  <c r="C25"/>
  <c r="H24"/>
  <c r="F24"/>
  <c r="C24"/>
  <c r="H23"/>
  <c r="F23"/>
  <c r="C23"/>
  <c r="H22"/>
  <c r="F22"/>
  <c r="C22"/>
  <c r="H21"/>
  <c r="F21"/>
  <c r="C21"/>
  <c r="H20"/>
  <c r="F20"/>
  <c r="C20"/>
  <c r="H19"/>
  <c r="F19"/>
  <c r="C19"/>
  <c r="H17"/>
  <c r="F17"/>
  <c r="C17"/>
  <c r="H16"/>
  <c r="F16"/>
  <c r="C16"/>
  <c r="H13"/>
  <c r="F13"/>
  <c r="C13"/>
  <c r="H14"/>
  <c r="F14"/>
  <c r="C14"/>
  <c r="H15"/>
  <c r="F15"/>
  <c r="C15"/>
  <c r="H12"/>
  <c r="F12"/>
  <c r="C12"/>
  <c r="H11"/>
  <c r="F11"/>
  <c r="C11"/>
  <c r="H10"/>
  <c r="F10"/>
  <c r="C10"/>
  <c r="H9"/>
  <c r="F9"/>
  <c r="C9"/>
  <c r="H8"/>
  <c r="F8"/>
  <c r="C8"/>
  <c r="H7"/>
  <c r="F7"/>
  <c r="C7"/>
  <c r="H6"/>
  <c r="F6"/>
  <c r="C6"/>
  <c r="H5"/>
  <c r="F5"/>
  <c r="C5"/>
  <c r="H4"/>
  <c r="F4"/>
  <c r="C4"/>
  <c r="H18"/>
  <c r="F18"/>
  <c r="I4" l="1"/>
  <c r="I8"/>
  <c r="I12"/>
  <c r="I16"/>
  <c r="I21"/>
  <c r="I25"/>
  <c r="I29"/>
  <c r="I18"/>
  <c r="I7"/>
  <c r="I11"/>
  <c r="I13"/>
  <c r="I20"/>
  <c r="I24"/>
  <c r="I28"/>
  <c r="I32"/>
  <c r="I9"/>
  <c r="I15"/>
  <c r="I22"/>
  <c r="I26"/>
  <c r="I30"/>
  <c r="I6"/>
  <c r="I10"/>
  <c r="I14"/>
  <c r="I19"/>
  <c r="I23"/>
  <c r="I27"/>
  <c r="I31"/>
  <c r="I5"/>
  <c r="I17"/>
</calcChain>
</file>

<file path=xl/sharedStrings.xml><?xml version="1.0" encoding="utf-8"?>
<sst xmlns="http://schemas.openxmlformats.org/spreadsheetml/2006/main" count="306" uniqueCount="123">
  <si>
    <t>学科</t>
    <phoneticPr fontId="2" type="noConversion"/>
  </si>
  <si>
    <t>姓名</t>
    <phoneticPr fontId="2" type="noConversion"/>
  </si>
  <si>
    <t>笔试分数</t>
    <phoneticPr fontId="2" type="noConversion"/>
  </si>
  <si>
    <t>笔试折合分数</t>
    <phoneticPr fontId="2" type="noConversion"/>
  </si>
  <si>
    <t>第一次面试分数</t>
    <phoneticPr fontId="2" type="noConversion"/>
  </si>
  <si>
    <t>第一次面试折合分数</t>
    <phoneticPr fontId="2" type="noConversion"/>
  </si>
  <si>
    <t>第二次面试分数</t>
    <phoneticPr fontId="2" type="noConversion"/>
  </si>
  <si>
    <t>第二次面试折合分数</t>
    <phoneticPr fontId="2" type="noConversion"/>
  </si>
  <si>
    <t>总成绩</t>
    <phoneticPr fontId="2" type="noConversion"/>
  </si>
  <si>
    <t>名次</t>
    <phoneticPr fontId="2" type="noConversion"/>
  </si>
  <si>
    <t>是否进入体检</t>
    <phoneticPr fontId="2" type="noConversion"/>
  </si>
  <si>
    <t>是</t>
    <phoneticPr fontId="2" type="noConversion"/>
  </si>
  <si>
    <t>陈光纪</t>
  </si>
  <si>
    <t>否</t>
    <phoneticPr fontId="2" type="noConversion"/>
  </si>
  <si>
    <t>王  雪</t>
    <phoneticPr fontId="2" type="noConversion"/>
  </si>
  <si>
    <t>数学</t>
    <phoneticPr fontId="2" type="noConversion"/>
  </si>
  <si>
    <t>袁林丽</t>
    <phoneticPr fontId="2" type="noConversion"/>
  </si>
  <si>
    <t>孟  迪</t>
    <phoneticPr fontId="2" type="noConversion"/>
  </si>
  <si>
    <t>吴  睿</t>
    <phoneticPr fontId="2" type="noConversion"/>
  </si>
  <si>
    <t>马  婷</t>
    <phoneticPr fontId="2" type="noConversion"/>
  </si>
  <si>
    <t>郑  航</t>
    <phoneticPr fontId="2" type="noConversion"/>
  </si>
  <si>
    <t>雷  芳</t>
    <phoneticPr fontId="2" type="noConversion"/>
  </si>
  <si>
    <t>石  杨</t>
    <phoneticPr fontId="2" type="noConversion"/>
  </si>
  <si>
    <t>尹小霞</t>
    <phoneticPr fontId="2" type="noConversion"/>
  </si>
  <si>
    <t>王冬梅</t>
    <phoneticPr fontId="2" type="noConversion"/>
  </si>
  <si>
    <t>张  桃</t>
    <phoneticPr fontId="2" type="noConversion"/>
  </si>
  <si>
    <t>石杨凤</t>
    <phoneticPr fontId="2" type="noConversion"/>
  </si>
  <si>
    <t>王  锐</t>
    <phoneticPr fontId="2" type="noConversion"/>
  </si>
  <si>
    <t>李欣瑞</t>
    <phoneticPr fontId="2" type="noConversion"/>
  </si>
  <si>
    <t>唐立娟</t>
    <phoneticPr fontId="2" type="noConversion"/>
  </si>
  <si>
    <t>李春燕</t>
    <phoneticPr fontId="2" type="noConversion"/>
  </si>
  <si>
    <t>是</t>
    <phoneticPr fontId="1" type="noConversion"/>
  </si>
  <si>
    <t>否</t>
    <phoneticPr fontId="1" type="noConversion"/>
  </si>
  <si>
    <t>美术</t>
    <phoneticPr fontId="2" type="noConversion"/>
  </si>
  <si>
    <t>何  艳</t>
    <phoneticPr fontId="2" type="noConversion"/>
  </si>
  <si>
    <t>高瑜镁</t>
    <phoneticPr fontId="2" type="noConversion"/>
  </si>
  <si>
    <t>秦  倩</t>
    <phoneticPr fontId="2" type="noConversion"/>
  </si>
  <si>
    <t>高佳瑞</t>
    <phoneticPr fontId="2" type="noConversion"/>
  </si>
  <si>
    <t>代雪琦</t>
    <phoneticPr fontId="2" type="noConversion"/>
  </si>
  <si>
    <t>鲜晶晶</t>
    <phoneticPr fontId="2" type="noConversion"/>
  </si>
  <si>
    <t>肖  丽</t>
    <phoneticPr fontId="2" type="noConversion"/>
  </si>
  <si>
    <t>马孟怡</t>
    <phoneticPr fontId="2" type="noConversion"/>
  </si>
  <si>
    <t>杨  茹</t>
    <phoneticPr fontId="2" type="noConversion"/>
  </si>
  <si>
    <t>史彦俊</t>
    <phoneticPr fontId="2" type="noConversion"/>
  </si>
  <si>
    <t>体育</t>
    <phoneticPr fontId="2" type="noConversion"/>
  </si>
  <si>
    <t>唐宏伟</t>
    <phoneticPr fontId="2" type="noConversion"/>
  </si>
  <si>
    <t>李青娥</t>
    <phoneticPr fontId="2" type="noConversion"/>
  </si>
  <si>
    <t>董小雪</t>
    <phoneticPr fontId="2" type="noConversion"/>
  </si>
  <si>
    <t>田济鹏</t>
  </si>
  <si>
    <t>科学</t>
    <phoneticPr fontId="2" type="noConversion"/>
  </si>
  <si>
    <t>崔旖旎</t>
    <phoneticPr fontId="2" type="noConversion"/>
  </si>
  <si>
    <t>秦茂嵛</t>
    <phoneticPr fontId="2" type="noConversion"/>
  </si>
  <si>
    <t>高尚婷</t>
    <phoneticPr fontId="2" type="noConversion"/>
  </si>
  <si>
    <t>朱茂萍</t>
    <phoneticPr fontId="2" type="noConversion"/>
  </si>
  <si>
    <t>罗  吉</t>
    <phoneticPr fontId="2" type="noConversion"/>
  </si>
  <si>
    <t>贾  婉</t>
    <phoneticPr fontId="2" type="noConversion"/>
  </si>
  <si>
    <t>信息技术</t>
    <phoneticPr fontId="2" type="noConversion"/>
  </si>
  <si>
    <t>吴  婷</t>
    <phoneticPr fontId="2" type="noConversion"/>
  </si>
  <si>
    <t>刘雪梅</t>
    <phoneticPr fontId="2" type="noConversion"/>
  </si>
  <si>
    <t>廖  芮</t>
    <phoneticPr fontId="2" type="noConversion"/>
  </si>
  <si>
    <t>朱  玉</t>
    <phoneticPr fontId="2" type="noConversion"/>
  </si>
  <si>
    <t>语文</t>
    <phoneticPr fontId="2" type="noConversion"/>
  </si>
  <si>
    <t>夏  静</t>
    <phoneticPr fontId="2" type="noConversion"/>
  </si>
  <si>
    <t>是</t>
    <phoneticPr fontId="2" type="noConversion"/>
  </si>
  <si>
    <t>黄  珊</t>
    <phoneticPr fontId="2" type="noConversion"/>
  </si>
  <si>
    <t>杨海燕</t>
    <phoneticPr fontId="2" type="noConversion"/>
  </si>
  <si>
    <t>余杰西</t>
    <phoneticPr fontId="2" type="noConversion"/>
  </si>
  <si>
    <t>苏成露</t>
    <phoneticPr fontId="2" type="noConversion"/>
  </si>
  <si>
    <t>张  玲</t>
    <phoneticPr fontId="2" type="noConversion"/>
  </si>
  <si>
    <t>杨  阳</t>
    <phoneticPr fontId="2" type="noConversion"/>
  </si>
  <si>
    <t>包  艳</t>
    <phoneticPr fontId="2" type="noConversion"/>
  </si>
  <si>
    <t>杨  静</t>
    <phoneticPr fontId="2" type="noConversion"/>
  </si>
  <si>
    <t>田  婷</t>
    <phoneticPr fontId="2" type="noConversion"/>
  </si>
  <si>
    <t>否</t>
    <phoneticPr fontId="2" type="noConversion"/>
  </si>
  <si>
    <t>王  莉</t>
    <phoneticPr fontId="2" type="noConversion"/>
  </si>
  <si>
    <t>王  雪</t>
    <phoneticPr fontId="2" type="noConversion"/>
  </si>
  <si>
    <t>刘  玉</t>
    <phoneticPr fontId="2" type="noConversion"/>
  </si>
  <si>
    <t>杨  敏</t>
    <phoneticPr fontId="2" type="noConversion"/>
  </si>
  <si>
    <t>温  星</t>
    <phoneticPr fontId="2" type="noConversion"/>
  </si>
  <si>
    <t>代  玉</t>
    <phoneticPr fontId="2" type="noConversion"/>
  </si>
  <si>
    <t>施明霞</t>
    <phoneticPr fontId="2" type="noConversion"/>
  </si>
  <si>
    <t>陈  菲</t>
    <phoneticPr fontId="2" type="noConversion"/>
  </si>
  <si>
    <t>唐  萌</t>
    <phoneticPr fontId="2" type="noConversion"/>
  </si>
  <si>
    <t>郑颖莹</t>
    <phoneticPr fontId="2" type="noConversion"/>
  </si>
  <si>
    <t>彭  露</t>
    <phoneticPr fontId="2" type="noConversion"/>
  </si>
  <si>
    <t>熊若兰</t>
    <phoneticPr fontId="2" type="noConversion"/>
  </si>
  <si>
    <t>杨  艺</t>
    <phoneticPr fontId="2" type="noConversion"/>
  </si>
  <si>
    <t>刘  敏</t>
    <phoneticPr fontId="2" type="noConversion"/>
  </si>
  <si>
    <t>甯望娟</t>
    <phoneticPr fontId="2" type="noConversion"/>
  </si>
  <si>
    <t>张钦闵</t>
    <phoneticPr fontId="2" type="noConversion"/>
  </si>
  <si>
    <t>张方伊</t>
    <phoneticPr fontId="2" type="noConversion"/>
  </si>
  <si>
    <t>黄江梅</t>
    <phoneticPr fontId="2" type="noConversion"/>
  </si>
  <si>
    <t>徐婉兰</t>
    <phoneticPr fontId="2" type="noConversion"/>
  </si>
  <si>
    <t>英语</t>
    <phoneticPr fontId="2" type="noConversion"/>
  </si>
  <si>
    <t>汪  庆</t>
    <phoneticPr fontId="2" type="noConversion"/>
  </si>
  <si>
    <t>潘  航</t>
    <phoneticPr fontId="2" type="noConversion"/>
  </si>
  <si>
    <t>李思静</t>
    <phoneticPr fontId="2" type="noConversion"/>
  </si>
  <si>
    <t>李  婷</t>
    <phoneticPr fontId="2" type="noConversion"/>
  </si>
  <si>
    <t>曾  静</t>
    <phoneticPr fontId="2" type="noConversion"/>
  </si>
  <si>
    <t>张瑜萍</t>
    <phoneticPr fontId="2" type="noConversion"/>
  </si>
  <si>
    <t>邹  倩</t>
    <phoneticPr fontId="2" type="noConversion"/>
  </si>
  <si>
    <t>李  雪</t>
    <phoneticPr fontId="2" type="noConversion"/>
  </si>
  <si>
    <t>雷  程</t>
    <phoneticPr fontId="2" type="noConversion"/>
  </si>
  <si>
    <t>李  娟</t>
    <phoneticPr fontId="2" type="noConversion"/>
  </si>
  <si>
    <t>陈伟玲</t>
    <phoneticPr fontId="2" type="noConversion"/>
  </si>
  <si>
    <t>音乐</t>
    <phoneticPr fontId="2" type="noConversion"/>
  </si>
  <si>
    <t>邱  瞻</t>
    <phoneticPr fontId="2" type="noConversion"/>
  </si>
  <si>
    <t>曹芝玲</t>
    <phoneticPr fontId="2" type="noConversion"/>
  </si>
  <si>
    <t>杨泻蓝</t>
    <phoneticPr fontId="2" type="noConversion"/>
  </si>
  <si>
    <t>罗江茂</t>
    <phoneticPr fontId="2" type="noConversion"/>
  </si>
  <si>
    <t>杨  丹</t>
    <phoneticPr fontId="2" type="noConversion"/>
  </si>
  <si>
    <t>何斌兰</t>
    <phoneticPr fontId="2" type="noConversion"/>
  </si>
  <si>
    <t>李俐利</t>
    <phoneticPr fontId="2" type="noConversion"/>
  </si>
  <si>
    <t>胡潇予</t>
    <phoneticPr fontId="2" type="noConversion"/>
  </si>
  <si>
    <t>刘  沁</t>
    <phoneticPr fontId="2" type="noConversion"/>
  </si>
  <si>
    <t>颜  敬</t>
    <phoneticPr fontId="2" type="noConversion"/>
  </si>
  <si>
    <t>陈柏杰</t>
    <phoneticPr fontId="2" type="noConversion"/>
  </si>
  <si>
    <t>徐冠鹏</t>
    <phoneticPr fontId="2" type="noConversion"/>
  </si>
  <si>
    <t>陈玉露</t>
    <phoneticPr fontId="2" type="noConversion"/>
  </si>
  <si>
    <t>张  娇</t>
    <phoneticPr fontId="2" type="noConversion"/>
  </si>
  <si>
    <t>杨  莉</t>
    <phoneticPr fontId="2" type="noConversion"/>
  </si>
  <si>
    <t>李杨梅</t>
    <phoneticPr fontId="2" type="noConversion"/>
  </si>
  <si>
    <t>都江堰市龙江路小学集团万达校区2017年招聘合同制教师
笔试成绩、面试成绩、总成绩及进入体检人员名单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</si>
</sst>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8"/>
      <color theme="1"/>
      <name val="宋体"/>
      <family val="3"/>
      <charset val="134"/>
      <scheme val="minor"/>
    </font>
    <font>
      <b/>
      <sz val="14"/>
      <color indexed="8"/>
      <name val="仿宋"/>
      <family val="3"/>
      <charset val="134"/>
    </font>
    <font>
      <sz val="14"/>
      <color theme="1"/>
      <name val="宋体"/>
      <family val="2"/>
      <charset val="134"/>
      <scheme val="minor"/>
    </font>
    <font>
      <b/>
      <sz val="14"/>
      <color theme="1"/>
      <name val="仿宋"/>
      <family val="3"/>
      <charset val="134"/>
    </font>
    <font>
      <b/>
      <sz val="14"/>
      <name val="仿宋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1"/>
  <sheetViews>
    <sheetView tabSelected="1" workbookViewId="0"/>
  </sheetViews>
  <sheetFormatPr defaultRowHeight="13.5"/>
  <cols>
    <col min="1" max="1" width="6.625" customWidth="1"/>
    <col min="2" max="2" width="12.5" customWidth="1"/>
    <col min="3" max="3" width="8" customWidth="1"/>
    <col min="4" max="4" width="7.875" customWidth="1"/>
    <col min="5" max="5" width="12.375" customWidth="1"/>
    <col min="6" max="6" width="14.875" customWidth="1"/>
    <col min="7" max="7" width="13.75" customWidth="1"/>
    <col min="8" max="8" width="14.875" customWidth="1"/>
    <col min="9" max="9" width="10.25" customWidth="1"/>
    <col min="10" max="10" width="4.5" customWidth="1"/>
    <col min="11" max="11" width="10" customWidth="1"/>
  </cols>
  <sheetData>
    <row r="1" spans="1:11" ht="20.45" customHeight="1">
      <c r="A1" s="9"/>
    </row>
    <row r="2" spans="1:11" ht="56.45" customHeight="1">
      <c r="A2" s="10" t="s">
        <v>122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s="3" customFormat="1" ht="51.6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2" t="s">
        <v>10</v>
      </c>
    </row>
    <row r="4" spans="1:11" s="3" customFormat="1" ht="30" customHeight="1">
      <c r="A4" s="1" t="s">
        <v>61</v>
      </c>
      <c r="B4" s="4" t="s">
        <v>62</v>
      </c>
      <c r="C4" s="1">
        <f t="shared" ref="C4:C17" si="0">D4/0.4</f>
        <v>74.5</v>
      </c>
      <c r="D4" s="1">
        <v>29.8</v>
      </c>
      <c r="E4" s="1">
        <v>91.33</v>
      </c>
      <c r="F4" s="1">
        <f t="shared" ref="F4:F32" si="1">ROUND(E4*0.5,2)</f>
        <v>45.67</v>
      </c>
      <c r="G4" s="1">
        <v>89.33</v>
      </c>
      <c r="H4" s="1">
        <f t="shared" ref="H4:H32" si="2">ROUND(G4*0.1,2)</f>
        <v>8.93</v>
      </c>
      <c r="I4" s="5">
        <f t="shared" ref="I4:I67" si="3">D4+F4+H4</f>
        <v>84.4</v>
      </c>
      <c r="J4" s="5">
        <v>1</v>
      </c>
      <c r="K4" s="5" t="s">
        <v>63</v>
      </c>
    </row>
    <row r="5" spans="1:11" s="3" customFormat="1" ht="30" customHeight="1">
      <c r="A5" s="1" t="s">
        <v>61</v>
      </c>
      <c r="B5" s="4" t="s">
        <v>12</v>
      </c>
      <c r="C5" s="1">
        <f t="shared" si="0"/>
        <v>75.5</v>
      </c>
      <c r="D5" s="1">
        <v>30.2</v>
      </c>
      <c r="E5" s="1">
        <v>89.33</v>
      </c>
      <c r="F5" s="1">
        <f t="shared" si="1"/>
        <v>44.67</v>
      </c>
      <c r="G5" s="1">
        <v>90</v>
      </c>
      <c r="H5" s="1">
        <f t="shared" si="2"/>
        <v>9</v>
      </c>
      <c r="I5" s="5">
        <f t="shared" si="3"/>
        <v>83.87</v>
      </c>
      <c r="J5" s="5">
        <v>2</v>
      </c>
      <c r="K5" s="5" t="s">
        <v>63</v>
      </c>
    </row>
    <row r="6" spans="1:11" s="3" customFormat="1" ht="30" customHeight="1">
      <c r="A6" s="1" t="s">
        <v>61</v>
      </c>
      <c r="B6" s="4" t="s">
        <v>64</v>
      </c>
      <c r="C6" s="1">
        <f t="shared" si="0"/>
        <v>74.5</v>
      </c>
      <c r="D6" s="1">
        <v>29.8</v>
      </c>
      <c r="E6" s="1">
        <v>90.33</v>
      </c>
      <c r="F6" s="1">
        <f t="shared" si="1"/>
        <v>45.17</v>
      </c>
      <c r="G6" s="1">
        <v>86.67</v>
      </c>
      <c r="H6" s="1">
        <f t="shared" si="2"/>
        <v>8.67</v>
      </c>
      <c r="I6" s="5">
        <f t="shared" si="3"/>
        <v>83.64</v>
      </c>
      <c r="J6" s="5">
        <v>3</v>
      </c>
      <c r="K6" s="5" t="s">
        <v>63</v>
      </c>
    </row>
    <row r="7" spans="1:11" s="3" customFormat="1" ht="30" customHeight="1">
      <c r="A7" s="1" t="s">
        <v>61</v>
      </c>
      <c r="B7" s="1" t="s">
        <v>65</v>
      </c>
      <c r="C7" s="1">
        <f t="shared" si="0"/>
        <v>79.5</v>
      </c>
      <c r="D7" s="1">
        <v>31.8</v>
      </c>
      <c r="E7" s="1">
        <v>86.33</v>
      </c>
      <c r="F7" s="1">
        <f t="shared" si="1"/>
        <v>43.17</v>
      </c>
      <c r="G7" s="1">
        <v>84</v>
      </c>
      <c r="H7" s="1">
        <f t="shared" si="2"/>
        <v>8.4</v>
      </c>
      <c r="I7" s="5">
        <f t="shared" si="3"/>
        <v>83.37</v>
      </c>
      <c r="J7" s="5">
        <v>4</v>
      </c>
      <c r="K7" s="5" t="s">
        <v>63</v>
      </c>
    </row>
    <row r="8" spans="1:11" s="3" customFormat="1" ht="30" customHeight="1">
      <c r="A8" s="1" t="s">
        <v>61</v>
      </c>
      <c r="B8" s="4" t="s">
        <v>66</v>
      </c>
      <c r="C8" s="1">
        <f t="shared" si="0"/>
        <v>80</v>
      </c>
      <c r="D8" s="1">
        <v>32</v>
      </c>
      <c r="E8" s="1">
        <v>84.33</v>
      </c>
      <c r="F8" s="1">
        <f t="shared" si="1"/>
        <v>42.17</v>
      </c>
      <c r="G8" s="1">
        <v>85</v>
      </c>
      <c r="H8" s="1">
        <f t="shared" si="2"/>
        <v>8.5</v>
      </c>
      <c r="I8" s="5">
        <f t="shared" si="3"/>
        <v>82.67</v>
      </c>
      <c r="J8" s="5">
        <v>5</v>
      </c>
      <c r="K8" s="5" t="s">
        <v>63</v>
      </c>
    </row>
    <row r="9" spans="1:11" s="3" customFormat="1" ht="30" customHeight="1">
      <c r="A9" s="1" t="s">
        <v>61</v>
      </c>
      <c r="B9" s="1" t="s">
        <v>67</v>
      </c>
      <c r="C9" s="1">
        <f t="shared" si="0"/>
        <v>73</v>
      </c>
      <c r="D9" s="1">
        <v>29.2</v>
      </c>
      <c r="E9" s="1">
        <v>89.33</v>
      </c>
      <c r="F9" s="1">
        <f t="shared" si="1"/>
        <v>44.67</v>
      </c>
      <c r="G9" s="1">
        <v>84.33</v>
      </c>
      <c r="H9" s="1">
        <f t="shared" si="2"/>
        <v>8.43</v>
      </c>
      <c r="I9" s="5">
        <f t="shared" si="3"/>
        <v>82.300000000000011</v>
      </c>
      <c r="J9" s="5">
        <v>6</v>
      </c>
      <c r="K9" s="5" t="s">
        <v>63</v>
      </c>
    </row>
    <row r="10" spans="1:11" s="3" customFormat="1" ht="30" customHeight="1">
      <c r="A10" s="1" t="s">
        <v>61</v>
      </c>
      <c r="B10" s="4" t="s">
        <v>68</v>
      </c>
      <c r="C10" s="1">
        <f t="shared" si="0"/>
        <v>75.5</v>
      </c>
      <c r="D10" s="1">
        <v>30.2</v>
      </c>
      <c r="E10" s="1">
        <v>86.33</v>
      </c>
      <c r="F10" s="1">
        <f t="shared" si="1"/>
        <v>43.17</v>
      </c>
      <c r="G10" s="1">
        <v>88.67</v>
      </c>
      <c r="H10" s="1">
        <f t="shared" si="2"/>
        <v>8.8699999999999992</v>
      </c>
      <c r="I10" s="5">
        <f t="shared" si="3"/>
        <v>82.240000000000009</v>
      </c>
      <c r="J10" s="5">
        <v>7</v>
      </c>
      <c r="K10" s="5" t="s">
        <v>63</v>
      </c>
    </row>
    <row r="11" spans="1:11" s="3" customFormat="1" ht="30" customHeight="1">
      <c r="A11" s="1" t="s">
        <v>61</v>
      </c>
      <c r="B11" s="4" t="s">
        <v>69</v>
      </c>
      <c r="C11" s="1">
        <f t="shared" si="0"/>
        <v>69.5</v>
      </c>
      <c r="D11" s="1">
        <v>27.8</v>
      </c>
      <c r="E11" s="1">
        <v>90</v>
      </c>
      <c r="F11" s="1">
        <f t="shared" si="1"/>
        <v>45</v>
      </c>
      <c r="G11" s="1">
        <v>92.67</v>
      </c>
      <c r="H11" s="1">
        <f t="shared" si="2"/>
        <v>9.27</v>
      </c>
      <c r="I11" s="5">
        <f t="shared" si="3"/>
        <v>82.07</v>
      </c>
      <c r="J11" s="5">
        <v>8</v>
      </c>
      <c r="K11" s="5" t="s">
        <v>63</v>
      </c>
    </row>
    <row r="12" spans="1:11" s="3" customFormat="1" ht="30" customHeight="1">
      <c r="A12" s="1" t="s">
        <v>61</v>
      </c>
      <c r="B12" s="4" t="s">
        <v>70</v>
      </c>
      <c r="C12" s="1">
        <f t="shared" si="0"/>
        <v>70.999999999999986</v>
      </c>
      <c r="D12" s="1">
        <v>28.4</v>
      </c>
      <c r="E12" s="1">
        <v>90</v>
      </c>
      <c r="F12" s="1">
        <f t="shared" si="1"/>
        <v>45</v>
      </c>
      <c r="G12" s="1">
        <v>86</v>
      </c>
      <c r="H12" s="1">
        <f t="shared" si="2"/>
        <v>8.6</v>
      </c>
      <c r="I12" s="5">
        <f t="shared" si="3"/>
        <v>82</v>
      </c>
      <c r="J12" s="5">
        <v>9</v>
      </c>
      <c r="K12" s="5" t="s">
        <v>63</v>
      </c>
    </row>
    <row r="13" spans="1:11" s="3" customFormat="1" ht="30" customHeight="1">
      <c r="A13" s="1" t="s">
        <v>61</v>
      </c>
      <c r="B13" s="4" t="s">
        <v>71</v>
      </c>
      <c r="C13" s="1">
        <f t="shared" si="0"/>
        <v>69.5</v>
      </c>
      <c r="D13" s="1">
        <v>27.8</v>
      </c>
      <c r="E13" s="1">
        <v>89.33</v>
      </c>
      <c r="F13" s="1">
        <f t="shared" si="1"/>
        <v>44.67</v>
      </c>
      <c r="G13" s="1">
        <v>93.67</v>
      </c>
      <c r="H13" s="1">
        <f t="shared" si="2"/>
        <v>9.3699999999999992</v>
      </c>
      <c r="I13" s="5">
        <f t="shared" si="3"/>
        <v>81.84</v>
      </c>
      <c r="J13" s="5">
        <v>10</v>
      </c>
      <c r="K13" s="5" t="s">
        <v>63</v>
      </c>
    </row>
    <row r="14" spans="1:11" s="3" customFormat="1" ht="30" customHeight="1">
      <c r="A14" s="1" t="s">
        <v>61</v>
      </c>
      <c r="B14" s="4" t="s">
        <v>72</v>
      </c>
      <c r="C14" s="1">
        <f t="shared" si="0"/>
        <v>70.999999999999986</v>
      </c>
      <c r="D14" s="1">
        <v>28.4</v>
      </c>
      <c r="E14" s="1">
        <v>89</v>
      </c>
      <c r="F14" s="1">
        <f t="shared" si="1"/>
        <v>44.5</v>
      </c>
      <c r="G14" s="1">
        <v>89.33</v>
      </c>
      <c r="H14" s="1">
        <f t="shared" si="2"/>
        <v>8.93</v>
      </c>
      <c r="I14" s="5">
        <f t="shared" si="3"/>
        <v>81.830000000000013</v>
      </c>
      <c r="J14" s="5">
        <v>11</v>
      </c>
      <c r="K14" s="5" t="s">
        <v>73</v>
      </c>
    </row>
    <row r="15" spans="1:11" s="3" customFormat="1" ht="30" customHeight="1">
      <c r="A15" s="1" t="s">
        <v>61</v>
      </c>
      <c r="B15" s="4" t="s">
        <v>74</v>
      </c>
      <c r="C15" s="1">
        <f t="shared" si="0"/>
        <v>75</v>
      </c>
      <c r="D15" s="1">
        <v>30</v>
      </c>
      <c r="E15" s="1">
        <v>87</v>
      </c>
      <c r="F15" s="1">
        <f t="shared" si="1"/>
        <v>43.5</v>
      </c>
      <c r="G15" s="1">
        <v>83.33</v>
      </c>
      <c r="H15" s="1">
        <f t="shared" si="2"/>
        <v>8.33</v>
      </c>
      <c r="I15" s="5">
        <f t="shared" si="3"/>
        <v>81.83</v>
      </c>
      <c r="J15" s="5">
        <v>12</v>
      </c>
      <c r="K15" s="5" t="s">
        <v>73</v>
      </c>
    </row>
    <row r="16" spans="1:11" s="3" customFormat="1" ht="30" customHeight="1">
      <c r="A16" s="1" t="s">
        <v>61</v>
      </c>
      <c r="B16" s="4" t="s">
        <v>75</v>
      </c>
      <c r="C16" s="1">
        <f t="shared" si="0"/>
        <v>76.5</v>
      </c>
      <c r="D16" s="1">
        <v>30.6</v>
      </c>
      <c r="E16" s="1">
        <v>85.33</v>
      </c>
      <c r="F16" s="1">
        <f t="shared" si="1"/>
        <v>42.67</v>
      </c>
      <c r="G16" s="1">
        <v>85.33</v>
      </c>
      <c r="H16" s="1">
        <f t="shared" si="2"/>
        <v>8.5299999999999994</v>
      </c>
      <c r="I16" s="5">
        <f t="shared" si="3"/>
        <v>81.800000000000011</v>
      </c>
      <c r="J16" s="5">
        <v>13</v>
      </c>
      <c r="K16" s="5" t="s">
        <v>73</v>
      </c>
    </row>
    <row r="17" spans="1:11" s="3" customFormat="1" ht="30" customHeight="1">
      <c r="A17" s="1" t="s">
        <v>61</v>
      </c>
      <c r="B17" s="4" t="s">
        <v>76</v>
      </c>
      <c r="C17" s="1">
        <f t="shared" si="0"/>
        <v>73.499999999999986</v>
      </c>
      <c r="D17" s="1">
        <v>29.4</v>
      </c>
      <c r="E17" s="1">
        <v>86.33</v>
      </c>
      <c r="F17" s="1">
        <f t="shared" si="1"/>
        <v>43.17</v>
      </c>
      <c r="G17" s="1">
        <v>83.67</v>
      </c>
      <c r="H17" s="1">
        <f t="shared" si="2"/>
        <v>8.3699999999999992</v>
      </c>
      <c r="I17" s="5">
        <f t="shared" si="3"/>
        <v>80.94</v>
      </c>
      <c r="J17" s="5">
        <v>14</v>
      </c>
      <c r="K17" s="5" t="s">
        <v>73</v>
      </c>
    </row>
    <row r="18" spans="1:11" s="3" customFormat="1" ht="30" customHeight="1">
      <c r="A18" s="1" t="s">
        <v>61</v>
      </c>
      <c r="B18" s="4" t="s">
        <v>77</v>
      </c>
      <c r="C18" s="1">
        <v>63.5</v>
      </c>
      <c r="D18" s="1">
        <v>25.4</v>
      </c>
      <c r="E18" s="1">
        <v>92</v>
      </c>
      <c r="F18" s="1">
        <f t="shared" si="1"/>
        <v>46</v>
      </c>
      <c r="G18" s="1">
        <v>93.67</v>
      </c>
      <c r="H18" s="1">
        <f t="shared" si="2"/>
        <v>9.3699999999999992</v>
      </c>
      <c r="I18" s="5">
        <f t="shared" si="3"/>
        <v>80.77000000000001</v>
      </c>
      <c r="J18" s="5">
        <v>15</v>
      </c>
      <c r="K18" s="5" t="s">
        <v>73</v>
      </c>
    </row>
    <row r="19" spans="1:11" s="3" customFormat="1" ht="30" customHeight="1">
      <c r="A19" s="1" t="s">
        <v>61</v>
      </c>
      <c r="B19" s="4" t="s">
        <v>78</v>
      </c>
      <c r="C19" s="1">
        <f t="shared" ref="C19:C82" si="4">D19/0.4</f>
        <v>75</v>
      </c>
      <c r="D19" s="1">
        <v>30</v>
      </c>
      <c r="E19" s="1">
        <v>83.33</v>
      </c>
      <c r="F19" s="1">
        <f t="shared" si="1"/>
        <v>41.67</v>
      </c>
      <c r="G19" s="1">
        <v>82.33</v>
      </c>
      <c r="H19" s="1">
        <f t="shared" si="2"/>
        <v>8.23</v>
      </c>
      <c r="I19" s="5">
        <f t="shared" si="3"/>
        <v>79.900000000000006</v>
      </c>
      <c r="J19" s="5">
        <v>16</v>
      </c>
      <c r="K19" s="5" t="s">
        <v>73</v>
      </c>
    </row>
    <row r="20" spans="1:11" s="3" customFormat="1" ht="30" customHeight="1">
      <c r="A20" s="1" t="s">
        <v>61</v>
      </c>
      <c r="B20" s="4" t="s">
        <v>79</v>
      </c>
      <c r="C20" s="1">
        <f t="shared" si="4"/>
        <v>73.499999999999986</v>
      </c>
      <c r="D20" s="1">
        <v>29.4</v>
      </c>
      <c r="E20" s="1">
        <v>84</v>
      </c>
      <c r="F20" s="1">
        <f t="shared" si="1"/>
        <v>42</v>
      </c>
      <c r="G20" s="1">
        <v>83.33</v>
      </c>
      <c r="H20" s="1">
        <f t="shared" si="2"/>
        <v>8.33</v>
      </c>
      <c r="I20" s="5">
        <f t="shared" si="3"/>
        <v>79.73</v>
      </c>
      <c r="J20" s="5">
        <v>17</v>
      </c>
      <c r="K20" s="5" t="s">
        <v>73</v>
      </c>
    </row>
    <row r="21" spans="1:11" s="3" customFormat="1" ht="30" customHeight="1">
      <c r="A21" s="1" t="s">
        <v>61</v>
      </c>
      <c r="B21" s="4" t="s">
        <v>80</v>
      </c>
      <c r="C21" s="1">
        <f t="shared" si="4"/>
        <v>77.5</v>
      </c>
      <c r="D21" s="1">
        <v>31</v>
      </c>
      <c r="E21" s="1">
        <v>81</v>
      </c>
      <c r="F21" s="1">
        <f t="shared" si="1"/>
        <v>40.5</v>
      </c>
      <c r="G21" s="1">
        <v>82</v>
      </c>
      <c r="H21" s="1">
        <f t="shared" si="2"/>
        <v>8.1999999999999993</v>
      </c>
      <c r="I21" s="5">
        <f t="shared" si="3"/>
        <v>79.7</v>
      </c>
      <c r="J21" s="5">
        <v>18</v>
      </c>
      <c r="K21" s="5" t="s">
        <v>73</v>
      </c>
    </row>
    <row r="22" spans="1:11" s="3" customFormat="1" ht="30" customHeight="1">
      <c r="A22" s="1" t="s">
        <v>61</v>
      </c>
      <c r="B22" s="4" t="s">
        <v>81</v>
      </c>
      <c r="C22" s="1">
        <f t="shared" si="4"/>
        <v>72</v>
      </c>
      <c r="D22" s="1">
        <v>28.8</v>
      </c>
      <c r="E22" s="1">
        <v>85.33</v>
      </c>
      <c r="F22" s="1">
        <f t="shared" si="1"/>
        <v>42.67</v>
      </c>
      <c r="G22" s="1">
        <v>82.33</v>
      </c>
      <c r="H22" s="1">
        <f t="shared" si="2"/>
        <v>8.23</v>
      </c>
      <c r="I22" s="5">
        <f t="shared" si="3"/>
        <v>79.7</v>
      </c>
      <c r="J22" s="5">
        <v>19</v>
      </c>
      <c r="K22" s="5" t="s">
        <v>73</v>
      </c>
    </row>
    <row r="23" spans="1:11" s="3" customFormat="1" ht="30" customHeight="1">
      <c r="A23" s="1" t="s">
        <v>61</v>
      </c>
      <c r="B23" s="4" t="s">
        <v>82</v>
      </c>
      <c r="C23" s="1">
        <f t="shared" si="4"/>
        <v>75.999999999999986</v>
      </c>
      <c r="D23" s="1">
        <v>30.4</v>
      </c>
      <c r="E23" s="1">
        <v>82</v>
      </c>
      <c r="F23" s="1">
        <f t="shared" si="1"/>
        <v>41</v>
      </c>
      <c r="G23" s="1">
        <v>81</v>
      </c>
      <c r="H23" s="1">
        <f t="shared" si="2"/>
        <v>8.1</v>
      </c>
      <c r="I23" s="5">
        <f t="shared" si="3"/>
        <v>79.5</v>
      </c>
      <c r="J23" s="5">
        <v>20</v>
      </c>
      <c r="K23" s="5" t="s">
        <v>73</v>
      </c>
    </row>
    <row r="24" spans="1:11" s="3" customFormat="1" ht="30" customHeight="1">
      <c r="A24" s="1" t="s">
        <v>61</v>
      </c>
      <c r="B24" s="4" t="s">
        <v>83</v>
      </c>
      <c r="C24" s="1">
        <f t="shared" si="4"/>
        <v>70</v>
      </c>
      <c r="D24" s="1">
        <v>28</v>
      </c>
      <c r="E24" s="1">
        <v>86.33</v>
      </c>
      <c r="F24" s="1">
        <f t="shared" si="1"/>
        <v>43.17</v>
      </c>
      <c r="G24" s="1">
        <v>82.67</v>
      </c>
      <c r="H24" s="1">
        <f t="shared" si="2"/>
        <v>8.27</v>
      </c>
      <c r="I24" s="5">
        <f t="shared" si="3"/>
        <v>79.44</v>
      </c>
      <c r="J24" s="5">
        <v>21</v>
      </c>
      <c r="K24" s="5" t="s">
        <v>73</v>
      </c>
    </row>
    <row r="25" spans="1:11" s="3" customFormat="1" ht="30" customHeight="1">
      <c r="A25" s="1" t="s">
        <v>61</v>
      </c>
      <c r="B25" s="4" t="s">
        <v>84</v>
      </c>
      <c r="C25" s="1">
        <f t="shared" si="4"/>
        <v>69</v>
      </c>
      <c r="D25" s="1">
        <v>27.6</v>
      </c>
      <c r="E25" s="1">
        <v>85</v>
      </c>
      <c r="F25" s="1">
        <f t="shared" si="1"/>
        <v>42.5</v>
      </c>
      <c r="G25" s="1">
        <v>89</v>
      </c>
      <c r="H25" s="1">
        <f t="shared" si="2"/>
        <v>8.9</v>
      </c>
      <c r="I25" s="5">
        <f t="shared" si="3"/>
        <v>79</v>
      </c>
      <c r="J25" s="5">
        <v>22</v>
      </c>
      <c r="K25" s="5" t="s">
        <v>73</v>
      </c>
    </row>
    <row r="26" spans="1:11" s="3" customFormat="1" ht="30" customHeight="1">
      <c r="A26" s="1" t="s">
        <v>61</v>
      </c>
      <c r="B26" s="1" t="s">
        <v>85</v>
      </c>
      <c r="C26" s="1">
        <f t="shared" si="4"/>
        <v>71.5</v>
      </c>
      <c r="D26" s="1">
        <v>28.6</v>
      </c>
      <c r="E26" s="1">
        <v>84.33</v>
      </c>
      <c r="F26" s="1">
        <f t="shared" si="1"/>
        <v>42.17</v>
      </c>
      <c r="G26" s="1">
        <v>81.33</v>
      </c>
      <c r="H26" s="1">
        <f t="shared" si="2"/>
        <v>8.1300000000000008</v>
      </c>
      <c r="I26" s="5">
        <f t="shared" si="3"/>
        <v>78.900000000000006</v>
      </c>
      <c r="J26" s="5">
        <v>23</v>
      </c>
      <c r="K26" s="5" t="s">
        <v>73</v>
      </c>
    </row>
    <row r="27" spans="1:11" s="3" customFormat="1" ht="30" customHeight="1">
      <c r="A27" s="1" t="s">
        <v>61</v>
      </c>
      <c r="B27" s="4" t="s">
        <v>86</v>
      </c>
      <c r="C27" s="1">
        <f t="shared" si="4"/>
        <v>69.5</v>
      </c>
      <c r="D27" s="1">
        <v>27.8</v>
      </c>
      <c r="E27" s="1">
        <v>85.33</v>
      </c>
      <c r="F27" s="1">
        <f t="shared" si="1"/>
        <v>42.67</v>
      </c>
      <c r="G27" s="1">
        <v>82.67</v>
      </c>
      <c r="H27" s="1">
        <f t="shared" si="2"/>
        <v>8.27</v>
      </c>
      <c r="I27" s="5">
        <f t="shared" si="3"/>
        <v>78.739999999999995</v>
      </c>
      <c r="J27" s="5">
        <v>24</v>
      </c>
      <c r="K27" s="5" t="s">
        <v>73</v>
      </c>
    </row>
    <row r="28" spans="1:11" s="3" customFormat="1" ht="30" customHeight="1">
      <c r="A28" s="1" t="s">
        <v>61</v>
      </c>
      <c r="B28" s="4" t="s">
        <v>87</v>
      </c>
      <c r="C28" s="1">
        <f t="shared" si="4"/>
        <v>75</v>
      </c>
      <c r="D28" s="1">
        <v>30</v>
      </c>
      <c r="E28" s="1">
        <v>80</v>
      </c>
      <c r="F28" s="1">
        <f t="shared" si="1"/>
        <v>40</v>
      </c>
      <c r="G28" s="1">
        <v>85.67</v>
      </c>
      <c r="H28" s="1">
        <f t="shared" si="2"/>
        <v>8.57</v>
      </c>
      <c r="I28" s="5">
        <f t="shared" si="3"/>
        <v>78.569999999999993</v>
      </c>
      <c r="J28" s="5">
        <v>25</v>
      </c>
      <c r="K28" s="5" t="s">
        <v>73</v>
      </c>
    </row>
    <row r="29" spans="1:11" s="3" customFormat="1" ht="30" customHeight="1">
      <c r="A29" s="1" t="s">
        <v>61</v>
      </c>
      <c r="B29" s="4" t="s">
        <v>88</v>
      </c>
      <c r="C29" s="1">
        <f t="shared" si="4"/>
        <v>73.499999999999986</v>
      </c>
      <c r="D29" s="1">
        <v>29.4</v>
      </c>
      <c r="E29" s="1">
        <v>81</v>
      </c>
      <c r="F29" s="1">
        <f t="shared" si="1"/>
        <v>40.5</v>
      </c>
      <c r="G29" s="1">
        <v>79.33</v>
      </c>
      <c r="H29" s="1">
        <f t="shared" si="2"/>
        <v>7.93</v>
      </c>
      <c r="I29" s="5">
        <f t="shared" si="3"/>
        <v>77.830000000000013</v>
      </c>
      <c r="J29" s="5">
        <v>26</v>
      </c>
      <c r="K29" s="5" t="s">
        <v>73</v>
      </c>
    </row>
    <row r="30" spans="1:11" s="3" customFormat="1" ht="30" customHeight="1">
      <c r="A30" s="1" t="s">
        <v>61</v>
      </c>
      <c r="B30" s="4" t="s">
        <v>89</v>
      </c>
      <c r="C30" s="1">
        <f t="shared" si="4"/>
        <v>71.5</v>
      </c>
      <c r="D30" s="1">
        <v>28.6</v>
      </c>
      <c r="E30" s="1">
        <v>82</v>
      </c>
      <c r="F30" s="1">
        <f t="shared" si="1"/>
        <v>41</v>
      </c>
      <c r="G30" s="1">
        <v>82</v>
      </c>
      <c r="H30" s="1">
        <f t="shared" si="2"/>
        <v>8.1999999999999993</v>
      </c>
      <c r="I30" s="5">
        <f t="shared" si="3"/>
        <v>77.8</v>
      </c>
      <c r="J30" s="5">
        <v>27</v>
      </c>
      <c r="K30" s="5" t="s">
        <v>73</v>
      </c>
    </row>
    <row r="31" spans="1:11" s="3" customFormat="1" ht="30" customHeight="1">
      <c r="A31" s="1" t="s">
        <v>61</v>
      </c>
      <c r="B31" s="4" t="s">
        <v>90</v>
      </c>
      <c r="C31" s="1">
        <f t="shared" si="4"/>
        <v>71.5</v>
      </c>
      <c r="D31" s="1">
        <v>28.6</v>
      </c>
      <c r="E31" s="1">
        <v>79.67</v>
      </c>
      <c r="F31" s="1">
        <f t="shared" si="1"/>
        <v>39.840000000000003</v>
      </c>
      <c r="G31" s="1">
        <v>76.67</v>
      </c>
      <c r="H31" s="1">
        <f t="shared" si="2"/>
        <v>7.67</v>
      </c>
      <c r="I31" s="5">
        <f t="shared" si="3"/>
        <v>76.11</v>
      </c>
      <c r="J31" s="5">
        <v>28</v>
      </c>
      <c r="K31" s="5" t="s">
        <v>73</v>
      </c>
    </row>
    <row r="32" spans="1:11" s="3" customFormat="1" ht="30" customHeight="1">
      <c r="A32" s="1" t="s">
        <v>61</v>
      </c>
      <c r="B32" s="1" t="s">
        <v>91</v>
      </c>
      <c r="C32" s="1">
        <f t="shared" si="4"/>
        <v>73.499999999999986</v>
      </c>
      <c r="D32" s="1">
        <v>29.4</v>
      </c>
      <c r="E32" s="1">
        <v>77.33</v>
      </c>
      <c r="F32" s="1">
        <f t="shared" si="1"/>
        <v>38.67</v>
      </c>
      <c r="G32" s="1">
        <v>80.33</v>
      </c>
      <c r="H32" s="1">
        <f t="shared" si="2"/>
        <v>8.0299999999999994</v>
      </c>
      <c r="I32" s="5">
        <f t="shared" si="3"/>
        <v>76.099999999999994</v>
      </c>
      <c r="J32" s="5">
        <v>29</v>
      </c>
      <c r="K32" s="5" t="s">
        <v>73</v>
      </c>
    </row>
    <row r="33" spans="1:11" s="3" customFormat="1" ht="30" customHeight="1">
      <c r="A33" s="1" t="s">
        <v>61</v>
      </c>
      <c r="B33" s="4" t="s">
        <v>92</v>
      </c>
      <c r="C33" s="1">
        <f t="shared" si="4"/>
        <v>70</v>
      </c>
      <c r="D33" s="1">
        <v>28</v>
      </c>
      <c r="E33" s="1">
        <v>0</v>
      </c>
      <c r="F33" s="1">
        <v>0</v>
      </c>
      <c r="G33" s="1">
        <v>0</v>
      </c>
      <c r="H33" s="1">
        <v>0</v>
      </c>
      <c r="I33" s="5">
        <f t="shared" si="3"/>
        <v>28</v>
      </c>
      <c r="J33" s="5">
        <v>30</v>
      </c>
      <c r="K33" s="5" t="s">
        <v>73</v>
      </c>
    </row>
    <row r="34" spans="1:11" s="3" customFormat="1" ht="30" customHeight="1">
      <c r="A34" s="1" t="s">
        <v>15</v>
      </c>
      <c r="B34" s="4" t="s">
        <v>16</v>
      </c>
      <c r="C34" s="1">
        <f t="shared" si="4"/>
        <v>60</v>
      </c>
      <c r="D34" s="1">
        <v>24</v>
      </c>
      <c r="E34" s="5">
        <v>91.7</v>
      </c>
      <c r="F34" s="1">
        <f t="shared" ref="F34:F48" si="5">ROUND(E34*0.5,2)</f>
        <v>45.85</v>
      </c>
      <c r="G34" s="5">
        <v>88.67</v>
      </c>
      <c r="H34" s="1">
        <f t="shared" ref="H34:H48" si="6">ROUND(G34*0.1,2)</f>
        <v>8.8699999999999992</v>
      </c>
      <c r="I34" s="5">
        <f t="shared" si="3"/>
        <v>78.72</v>
      </c>
      <c r="J34" s="5">
        <v>1</v>
      </c>
      <c r="K34" s="5" t="s">
        <v>31</v>
      </c>
    </row>
    <row r="35" spans="1:11" s="3" customFormat="1" ht="30" customHeight="1">
      <c r="A35" s="1" t="s">
        <v>15</v>
      </c>
      <c r="B35" s="1" t="s">
        <v>17</v>
      </c>
      <c r="C35" s="1">
        <f t="shared" si="4"/>
        <v>60.499999999999993</v>
      </c>
      <c r="D35" s="1">
        <v>24.2</v>
      </c>
      <c r="E35" s="5">
        <v>85.3</v>
      </c>
      <c r="F35" s="1">
        <f t="shared" si="5"/>
        <v>42.65</v>
      </c>
      <c r="G35" s="5">
        <v>82.67</v>
      </c>
      <c r="H35" s="1">
        <f t="shared" si="6"/>
        <v>8.27</v>
      </c>
      <c r="I35" s="5">
        <f t="shared" si="3"/>
        <v>75.11999999999999</v>
      </c>
      <c r="J35" s="5">
        <v>2</v>
      </c>
      <c r="K35" s="5" t="s">
        <v>31</v>
      </c>
    </row>
    <row r="36" spans="1:11" s="3" customFormat="1" ht="30" customHeight="1">
      <c r="A36" s="1" t="s">
        <v>15</v>
      </c>
      <c r="B36" s="4" t="s">
        <v>18</v>
      </c>
      <c r="C36" s="1">
        <f t="shared" si="4"/>
        <v>52.5</v>
      </c>
      <c r="D36" s="1">
        <v>21</v>
      </c>
      <c r="E36" s="5">
        <v>85.3</v>
      </c>
      <c r="F36" s="1">
        <f t="shared" si="5"/>
        <v>42.65</v>
      </c>
      <c r="G36" s="5">
        <v>90.67</v>
      </c>
      <c r="H36" s="1">
        <f t="shared" si="6"/>
        <v>9.07</v>
      </c>
      <c r="I36" s="5">
        <f t="shared" si="3"/>
        <v>72.72</v>
      </c>
      <c r="J36" s="5">
        <v>3</v>
      </c>
      <c r="K36" s="5" t="s">
        <v>31</v>
      </c>
    </row>
    <row r="37" spans="1:11" s="3" customFormat="1" ht="30" customHeight="1">
      <c r="A37" s="1" t="s">
        <v>15</v>
      </c>
      <c r="B37" s="4" t="s">
        <v>19</v>
      </c>
      <c r="C37" s="1">
        <f t="shared" si="4"/>
        <v>55</v>
      </c>
      <c r="D37" s="1">
        <v>22</v>
      </c>
      <c r="E37" s="5">
        <v>81.3</v>
      </c>
      <c r="F37" s="1">
        <f t="shared" si="5"/>
        <v>40.65</v>
      </c>
      <c r="G37" s="5">
        <v>84.67</v>
      </c>
      <c r="H37" s="1">
        <f t="shared" si="6"/>
        <v>8.4700000000000006</v>
      </c>
      <c r="I37" s="5">
        <f t="shared" si="3"/>
        <v>71.12</v>
      </c>
      <c r="J37" s="5">
        <v>4</v>
      </c>
      <c r="K37" s="5" t="s">
        <v>31</v>
      </c>
    </row>
    <row r="38" spans="1:11" s="3" customFormat="1" ht="30" customHeight="1">
      <c r="A38" s="1" t="s">
        <v>15</v>
      </c>
      <c r="B38" s="4" t="s">
        <v>20</v>
      </c>
      <c r="C38" s="1">
        <f t="shared" si="4"/>
        <v>47.999999999999993</v>
      </c>
      <c r="D38" s="1">
        <v>19.2</v>
      </c>
      <c r="E38" s="5">
        <v>86</v>
      </c>
      <c r="F38" s="1">
        <f t="shared" si="5"/>
        <v>43</v>
      </c>
      <c r="G38" s="5">
        <v>86.67</v>
      </c>
      <c r="H38" s="1">
        <f t="shared" si="6"/>
        <v>8.67</v>
      </c>
      <c r="I38" s="5">
        <f t="shared" si="3"/>
        <v>70.87</v>
      </c>
      <c r="J38" s="5">
        <v>5</v>
      </c>
      <c r="K38" s="5" t="s">
        <v>31</v>
      </c>
    </row>
    <row r="39" spans="1:11" s="3" customFormat="1" ht="30" customHeight="1">
      <c r="A39" s="1" t="s">
        <v>15</v>
      </c>
      <c r="B39" s="4" t="s">
        <v>14</v>
      </c>
      <c r="C39" s="1">
        <f t="shared" si="4"/>
        <v>52.5</v>
      </c>
      <c r="D39" s="1">
        <v>21</v>
      </c>
      <c r="E39" s="5">
        <v>82</v>
      </c>
      <c r="F39" s="1">
        <f t="shared" si="5"/>
        <v>41</v>
      </c>
      <c r="G39" s="5">
        <v>86</v>
      </c>
      <c r="H39" s="1">
        <f t="shared" si="6"/>
        <v>8.6</v>
      </c>
      <c r="I39" s="5">
        <f t="shared" si="3"/>
        <v>70.599999999999994</v>
      </c>
      <c r="J39" s="5">
        <v>6</v>
      </c>
      <c r="K39" s="5" t="s">
        <v>32</v>
      </c>
    </row>
    <row r="40" spans="1:11" s="3" customFormat="1" ht="30" customHeight="1">
      <c r="A40" s="1" t="s">
        <v>15</v>
      </c>
      <c r="B40" s="1" t="s">
        <v>21</v>
      </c>
      <c r="C40" s="1">
        <f t="shared" si="4"/>
        <v>52</v>
      </c>
      <c r="D40" s="1">
        <v>20.8</v>
      </c>
      <c r="E40" s="5">
        <v>84</v>
      </c>
      <c r="F40" s="1">
        <f t="shared" si="5"/>
        <v>42</v>
      </c>
      <c r="G40" s="5">
        <v>76.67</v>
      </c>
      <c r="H40" s="1">
        <f t="shared" si="6"/>
        <v>7.67</v>
      </c>
      <c r="I40" s="5">
        <f t="shared" si="3"/>
        <v>70.47</v>
      </c>
      <c r="J40" s="5">
        <v>7</v>
      </c>
      <c r="K40" s="5" t="s">
        <v>32</v>
      </c>
    </row>
    <row r="41" spans="1:11" s="3" customFormat="1" ht="30" customHeight="1">
      <c r="A41" s="1" t="s">
        <v>15</v>
      </c>
      <c r="B41" s="5" t="s">
        <v>22</v>
      </c>
      <c r="C41" s="1">
        <f t="shared" si="4"/>
        <v>46.5</v>
      </c>
      <c r="D41" s="5">
        <v>18.600000000000001</v>
      </c>
      <c r="E41" s="5">
        <v>85</v>
      </c>
      <c r="F41" s="1">
        <f t="shared" si="5"/>
        <v>42.5</v>
      </c>
      <c r="G41" s="5">
        <v>84</v>
      </c>
      <c r="H41" s="1">
        <f t="shared" si="6"/>
        <v>8.4</v>
      </c>
      <c r="I41" s="5">
        <f t="shared" si="3"/>
        <v>69.5</v>
      </c>
      <c r="J41" s="5">
        <v>8</v>
      </c>
      <c r="K41" s="5" t="s">
        <v>32</v>
      </c>
    </row>
    <row r="42" spans="1:11" s="3" customFormat="1" ht="30" customHeight="1">
      <c r="A42" s="1" t="s">
        <v>15</v>
      </c>
      <c r="B42" s="4" t="s">
        <v>23</v>
      </c>
      <c r="C42" s="1">
        <f t="shared" si="4"/>
        <v>49</v>
      </c>
      <c r="D42" s="1">
        <v>19.600000000000001</v>
      </c>
      <c r="E42" s="5">
        <v>83</v>
      </c>
      <c r="F42" s="1">
        <f t="shared" si="5"/>
        <v>41.5</v>
      </c>
      <c r="G42" s="5">
        <v>80.67</v>
      </c>
      <c r="H42" s="1">
        <f t="shared" si="6"/>
        <v>8.07</v>
      </c>
      <c r="I42" s="5">
        <f t="shared" si="3"/>
        <v>69.17</v>
      </c>
      <c r="J42" s="5">
        <v>9</v>
      </c>
      <c r="K42" s="5" t="s">
        <v>32</v>
      </c>
    </row>
    <row r="43" spans="1:11" s="3" customFormat="1" ht="30" customHeight="1">
      <c r="A43" s="1" t="s">
        <v>15</v>
      </c>
      <c r="B43" s="4" t="s">
        <v>24</v>
      </c>
      <c r="C43" s="1">
        <f t="shared" si="4"/>
        <v>50.999999999999993</v>
      </c>
      <c r="D43" s="1">
        <v>20.399999999999999</v>
      </c>
      <c r="E43" s="5">
        <v>78.7</v>
      </c>
      <c r="F43" s="1">
        <f t="shared" si="5"/>
        <v>39.35</v>
      </c>
      <c r="G43" s="5">
        <v>82.33</v>
      </c>
      <c r="H43" s="1">
        <f t="shared" si="6"/>
        <v>8.23</v>
      </c>
      <c r="I43" s="5">
        <f t="shared" si="3"/>
        <v>67.98</v>
      </c>
      <c r="J43" s="5">
        <v>10</v>
      </c>
      <c r="K43" s="5" t="s">
        <v>32</v>
      </c>
    </row>
    <row r="44" spans="1:11" s="3" customFormat="1" ht="30" customHeight="1">
      <c r="A44" s="1" t="s">
        <v>15</v>
      </c>
      <c r="B44" s="1" t="s">
        <v>25</v>
      </c>
      <c r="C44" s="1">
        <f t="shared" si="4"/>
        <v>50.999999999999993</v>
      </c>
      <c r="D44" s="1">
        <v>20.399999999999999</v>
      </c>
      <c r="E44" s="5">
        <v>78.7</v>
      </c>
      <c r="F44" s="1">
        <f t="shared" si="5"/>
        <v>39.35</v>
      </c>
      <c r="G44" s="5">
        <v>81.33</v>
      </c>
      <c r="H44" s="1">
        <f t="shared" si="6"/>
        <v>8.1300000000000008</v>
      </c>
      <c r="I44" s="5">
        <f t="shared" si="3"/>
        <v>67.88</v>
      </c>
      <c r="J44" s="5">
        <v>11</v>
      </c>
      <c r="K44" s="5" t="s">
        <v>32</v>
      </c>
    </row>
    <row r="45" spans="1:11" s="3" customFormat="1" ht="30" customHeight="1">
      <c r="A45" s="1" t="s">
        <v>15</v>
      </c>
      <c r="B45" s="4" t="s">
        <v>26</v>
      </c>
      <c r="C45" s="1">
        <f t="shared" si="4"/>
        <v>49.5</v>
      </c>
      <c r="D45" s="1">
        <v>19.8</v>
      </c>
      <c r="E45" s="5">
        <v>79</v>
      </c>
      <c r="F45" s="1">
        <f t="shared" si="5"/>
        <v>39.5</v>
      </c>
      <c r="G45" s="5">
        <v>84</v>
      </c>
      <c r="H45" s="1">
        <f t="shared" si="6"/>
        <v>8.4</v>
      </c>
      <c r="I45" s="5">
        <f t="shared" si="3"/>
        <v>67.7</v>
      </c>
      <c r="J45" s="5">
        <v>12</v>
      </c>
      <c r="K45" s="5" t="s">
        <v>32</v>
      </c>
    </row>
    <row r="46" spans="1:11" s="3" customFormat="1" ht="30" customHeight="1">
      <c r="A46" s="1" t="s">
        <v>15</v>
      </c>
      <c r="B46" s="4" t="s">
        <v>27</v>
      </c>
      <c r="C46" s="1">
        <f t="shared" si="4"/>
        <v>49</v>
      </c>
      <c r="D46" s="1">
        <v>19.600000000000001</v>
      </c>
      <c r="E46" s="5">
        <v>79.3</v>
      </c>
      <c r="F46" s="1">
        <f t="shared" si="5"/>
        <v>39.65</v>
      </c>
      <c r="G46" s="5">
        <v>84.33</v>
      </c>
      <c r="H46" s="1">
        <f t="shared" si="6"/>
        <v>8.43</v>
      </c>
      <c r="I46" s="5">
        <f t="shared" si="3"/>
        <v>67.680000000000007</v>
      </c>
      <c r="J46" s="5">
        <v>13</v>
      </c>
      <c r="K46" s="5" t="s">
        <v>32</v>
      </c>
    </row>
    <row r="47" spans="1:11" s="3" customFormat="1" ht="30" customHeight="1">
      <c r="A47" s="1" t="s">
        <v>15</v>
      </c>
      <c r="B47" s="1" t="s">
        <v>28</v>
      </c>
      <c r="C47" s="1">
        <f t="shared" si="4"/>
        <v>46.5</v>
      </c>
      <c r="D47" s="1">
        <v>18.600000000000001</v>
      </c>
      <c r="E47" s="5">
        <v>80</v>
      </c>
      <c r="F47" s="1">
        <f t="shared" si="5"/>
        <v>40</v>
      </c>
      <c r="G47" s="5">
        <v>83</v>
      </c>
      <c r="H47" s="1">
        <f t="shared" si="6"/>
        <v>8.3000000000000007</v>
      </c>
      <c r="I47" s="5">
        <f t="shared" si="3"/>
        <v>66.900000000000006</v>
      </c>
      <c r="J47" s="5">
        <v>14</v>
      </c>
      <c r="K47" s="5" t="s">
        <v>32</v>
      </c>
    </row>
    <row r="48" spans="1:11" s="3" customFormat="1" ht="30" customHeight="1">
      <c r="A48" s="1" t="s">
        <v>15</v>
      </c>
      <c r="B48" s="4" t="s">
        <v>29</v>
      </c>
      <c r="C48" s="1">
        <f t="shared" si="4"/>
        <v>51.5</v>
      </c>
      <c r="D48" s="1">
        <v>20.6</v>
      </c>
      <c r="E48" s="5">
        <v>73.3</v>
      </c>
      <c r="F48" s="1">
        <f t="shared" si="5"/>
        <v>36.65</v>
      </c>
      <c r="G48" s="5">
        <v>81</v>
      </c>
      <c r="H48" s="1">
        <f t="shared" si="6"/>
        <v>8.1</v>
      </c>
      <c r="I48" s="5">
        <f t="shared" si="3"/>
        <v>65.349999999999994</v>
      </c>
      <c r="J48" s="5">
        <v>15</v>
      </c>
      <c r="K48" s="5" t="s">
        <v>32</v>
      </c>
    </row>
    <row r="49" spans="1:11" s="3" customFormat="1" ht="30" customHeight="1">
      <c r="A49" s="1" t="s">
        <v>15</v>
      </c>
      <c r="B49" s="5" t="s">
        <v>30</v>
      </c>
      <c r="C49" s="1">
        <f t="shared" si="4"/>
        <v>68.499999999999986</v>
      </c>
      <c r="D49" s="5">
        <v>27.4</v>
      </c>
      <c r="E49" s="5">
        <v>0</v>
      </c>
      <c r="F49" s="5">
        <v>0</v>
      </c>
      <c r="G49" s="5">
        <v>0</v>
      </c>
      <c r="H49" s="5">
        <v>0</v>
      </c>
      <c r="I49" s="5">
        <f t="shared" si="3"/>
        <v>27.4</v>
      </c>
      <c r="J49" s="5">
        <v>16</v>
      </c>
      <c r="K49" s="5" t="s">
        <v>32</v>
      </c>
    </row>
    <row r="50" spans="1:11" s="3" customFormat="1" ht="30" customHeight="1">
      <c r="A50" s="1" t="s">
        <v>93</v>
      </c>
      <c r="B50" s="4" t="s">
        <v>94</v>
      </c>
      <c r="C50" s="1">
        <f t="shared" si="4"/>
        <v>65.999999999999986</v>
      </c>
      <c r="D50" s="1">
        <v>26.4</v>
      </c>
      <c r="E50" s="5">
        <v>90.3</v>
      </c>
      <c r="F50" s="1">
        <f t="shared" ref="F50:F59" si="7">ROUND(E50*0.5,2)</f>
        <v>45.15</v>
      </c>
      <c r="G50" s="5">
        <v>90.33</v>
      </c>
      <c r="H50" s="1">
        <f t="shared" ref="H50:H59" si="8">ROUND(G50*0.1,2)</f>
        <v>9.0299999999999994</v>
      </c>
      <c r="I50" s="5">
        <f t="shared" si="3"/>
        <v>80.58</v>
      </c>
      <c r="J50" s="5">
        <v>1</v>
      </c>
      <c r="K50" s="5" t="s">
        <v>11</v>
      </c>
    </row>
    <row r="51" spans="1:11" s="3" customFormat="1" ht="30" customHeight="1">
      <c r="A51" s="1" t="s">
        <v>93</v>
      </c>
      <c r="B51" s="4" t="s">
        <v>95</v>
      </c>
      <c r="C51" s="1">
        <f t="shared" si="4"/>
        <v>65.999999999999986</v>
      </c>
      <c r="D51" s="1">
        <v>26.4</v>
      </c>
      <c r="E51" s="5">
        <v>88.7</v>
      </c>
      <c r="F51" s="1">
        <f t="shared" si="7"/>
        <v>44.35</v>
      </c>
      <c r="G51" s="5">
        <v>91.67</v>
      </c>
      <c r="H51" s="1">
        <f t="shared" si="8"/>
        <v>9.17</v>
      </c>
      <c r="I51" s="5">
        <f t="shared" si="3"/>
        <v>79.92</v>
      </c>
      <c r="J51" s="5">
        <v>2</v>
      </c>
      <c r="K51" s="5" t="s">
        <v>11</v>
      </c>
    </row>
    <row r="52" spans="1:11" s="3" customFormat="1" ht="30" customHeight="1">
      <c r="A52" s="1" t="s">
        <v>93</v>
      </c>
      <c r="B52" s="4" t="s">
        <v>96</v>
      </c>
      <c r="C52" s="1">
        <f t="shared" si="4"/>
        <v>70</v>
      </c>
      <c r="D52" s="1">
        <v>28</v>
      </c>
      <c r="E52" s="5">
        <v>85.7</v>
      </c>
      <c r="F52" s="1">
        <f t="shared" si="7"/>
        <v>42.85</v>
      </c>
      <c r="G52" s="5">
        <v>87</v>
      </c>
      <c r="H52" s="1">
        <f t="shared" si="8"/>
        <v>8.6999999999999993</v>
      </c>
      <c r="I52" s="5">
        <f t="shared" si="3"/>
        <v>79.55</v>
      </c>
      <c r="J52" s="5">
        <v>3</v>
      </c>
      <c r="K52" s="5" t="s">
        <v>13</v>
      </c>
    </row>
    <row r="53" spans="1:11" s="3" customFormat="1" ht="30" customHeight="1">
      <c r="A53" s="1" t="s">
        <v>93</v>
      </c>
      <c r="B53" s="4" t="s">
        <v>97</v>
      </c>
      <c r="C53" s="1">
        <f t="shared" si="4"/>
        <v>66.5</v>
      </c>
      <c r="D53" s="1">
        <v>26.6</v>
      </c>
      <c r="E53" s="5">
        <v>80.7</v>
      </c>
      <c r="F53" s="1">
        <f t="shared" si="7"/>
        <v>40.35</v>
      </c>
      <c r="G53" s="5">
        <v>85</v>
      </c>
      <c r="H53" s="1">
        <f t="shared" si="8"/>
        <v>8.5</v>
      </c>
      <c r="I53" s="5">
        <f t="shared" si="3"/>
        <v>75.45</v>
      </c>
      <c r="J53" s="5">
        <v>4</v>
      </c>
      <c r="K53" s="5" t="s">
        <v>13</v>
      </c>
    </row>
    <row r="54" spans="1:11" s="3" customFormat="1" ht="30" customHeight="1">
      <c r="A54" s="1" t="s">
        <v>93</v>
      </c>
      <c r="B54" s="4" t="s">
        <v>98</v>
      </c>
      <c r="C54" s="1">
        <f t="shared" si="4"/>
        <v>68.499999999999986</v>
      </c>
      <c r="D54" s="1">
        <v>27.4</v>
      </c>
      <c r="E54" s="5">
        <v>78.7</v>
      </c>
      <c r="F54" s="1">
        <f t="shared" si="7"/>
        <v>39.35</v>
      </c>
      <c r="G54" s="5">
        <v>83</v>
      </c>
      <c r="H54" s="1">
        <f t="shared" si="8"/>
        <v>8.3000000000000007</v>
      </c>
      <c r="I54" s="5">
        <f t="shared" si="3"/>
        <v>75.05</v>
      </c>
      <c r="J54" s="5">
        <v>5</v>
      </c>
      <c r="K54" s="5" t="s">
        <v>13</v>
      </c>
    </row>
    <row r="55" spans="1:11" s="3" customFormat="1" ht="30" customHeight="1">
      <c r="A55" s="1" t="s">
        <v>93</v>
      </c>
      <c r="B55" s="4" t="s">
        <v>99</v>
      </c>
      <c r="C55" s="1">
        <f t="shared" si="4"/>
        <v>69.5</v>
      </c>
      <c r="D55" s="1">
        <v>27.8</v>
      </c>
      <c r="E55" s="5">
        <v>77</v>
      </c>
      <c r="F55" s="1">
        <f t="shared" si="7"/>
        <v>38.5</v>
      </c>
      <c r="G55" s="5">
        <v>82</v>
      </c>
      <c r="H55" s="1">
        <f t="shared" si="8"/>
        <v>8.1999999999999993</v>
      </c>
      <c r="I55" s="5">
        <f t="shared" si="3"/>
        <v>74.5</v>
      </c>
      <c r="J55" s="5">
        <v>6</v>
      </c>
      <c r="K55" s="5" t="s">
        <v>13</v>
      </c>
    </row>
    <row r="56" spans="1:11" s="3" customFormat="1" ht="30" customHeight="1">
      <c r="A56" s="1" t="s">
        <v>93</v>
      </c>
      <c r="B56" s="4" t="s">
        <v>100</v>
      </c>
      <c r="C56" s="1">
        <f t="shared" si="4"/>
        <v>67</v>
      </c>
      <c r="D56" s="1">
        <v>26.8</v>
      </c>
      <c r="E56" s="5">
        <v>78.7</v>
      </c>
      <c r="F56" s="1">
        <f t="shared" si="7"/>
        <v>39.35</v>
      </c>
      <c r="G56" s="5">
        <v>80.33</v>
      </c>
      <c r="H56" s="1">
        <f t="shared" si="8"/>
        <v>8.0299999999999994</v>
      </c>
      <c r="I56" s="5">
        <f t="shared" si="3"/>
        <v>74.180000000000007</v>
      </c>
      <c r="J56" s="5">
        <v>7</v>
      </c>
      <c r="K56" s="5" t="s">
        <v>13</v>
      </c>
    </row>
    <row r="57" spans="1:11" s="3" customFormat="1" ht="30" customHeight="1">
      <c r="A57" s="1" t="s">
        <v>93</v>
      </c>
      <c r="B57" s="4" t="s">
        <v>101</v>
      </c>
      <c r="C57" s="1">
        <f t="shared" si="4"/>
        <v>66.5</v>
      </c>
      <c r="D57" s="1">
        <v>26.6</v>
      </c>
      <c r="E57" s="5">
        <v>78</v>
      </c>
      <c r="F57" s="1">
        <f t="shared" si="7"/>
        <v>39</v>
      </c>
      <c r="G57" s="5">
        <v>85.33</v>
      </c>
      <c r="H57" s="1">
        <f t="shared" si="8"/>
        <v>8.5299999999999994</v>
      </c>
      <c r="I57" s="5">
        <f t="shared" si="3"/>
        <v>74.13</v>
      </c>
      <c r="J57" s="5">
        <v>8</v>
      </c>
      <c r="K57" s="5" t="s">
        <v>13</v>
      </c>
    </row>
    <row r="58" spans="1:11" s="3" customFormat="1" ht="30" customHeight="1">
      <c r="A58" s="1" t="s">
        <v>93</v>
      </c>
      <c r="B58" s="4" t="s">
        <v>102</v>
      </c>
      <c r="C58" s="1">
        <f t="shared" si="4"/>
        <v>66.5</v>
      </c>
      <c r="D58" s="1">
        <v>26.6</v>
      </c>
      <c r="E58" s="5">
        <v>77</v>
      </c>
      <c r="F58" s="1">
        <f t="shared" si="7"/>
        <v>38.5</v>
      </c>
      <c r="G58" s="5">
        <v>77</v>
      </c>
      <c r="H58" s="1">
        <f t="shared" si="8"/>
        <v>7.7</v>
      </c>
      <c r="I58" s="5">
        <f t="shared" si="3"/>
        <v>72.8</v>
      </c>
      <c r="J58" s="5">
        <v>9</v>
      </c>
      <c r="K58" s="5" t="s">
        <v>13</v>
      </c>
    </row>
    <row r="59" spans="1:11" s="3" customFormat="1" ht="30" customHeight="1">
      <c r="A59" s="1" t="s">
        <v>93</v>
      </c>
      <c r="B59" s="4" t="s">
        <v>103</v>
      </c>
      <c r="C59" s="1">
        <f t="shared" si="4"/>
        <v>66.5</v>
      </c>
      <c r="D59" s="1">
        <v>26.6</v>
      </c>
      <c r="E59" s="5">
        <v>74.3</v>
      </c>
      <c r="F59" s="1">
        <f t="shared" si="7"/>
        <v>37.15</v>
      </c>
      <c r="G59" s="5">
        <v>88</v>
      </c>
      <c r="H59" s="1">
        <f t="shared" si="8"/>
        <v>8.8000000000000007</v>
      </c>
      <c r="I59" s="5">
        <f t="shared" si="3"/>
        <v>72.55</v>
      </c>
      <c r="J59" s="5">
        <v>10</v>
      </c>
      <c r="K59" s="5" t="s">
        <v>13</v>
      </c>
    </row>
    <row r="60" spans="1:11" s="3" customFormat="1" ht="30" customHeight="1">
      <c r="A60" s="1" t="s">
        <v>93</v>
      </c>
      <c r="B60" s="4" t="s">
        <v>104</v>
      </c>
      <c r="C60" s="1">
        <f t="shared" si="4"/>
        <v>65.5</v>
      </c>
      <c r="D60" s="1">
        <v>26.2</v>
      </c>
      <c r="E60" s="5">
        <v>0</v>
      </c>
      <c r="F60" s="5">
        <v>0</v>
      </c>
      <c r="G60" s="5">
        <v>0</v>
      </c>
      <c r="H60" s="5">
        <v>0</v>
      </c>
      <c r="I60" s="5">
        <f t="shared" si="3"/>
        <v>26.2</v>
      </c>
      <c r="J60" s="5">
        <v>11</v>
      </c>
      <c r="K60" s="5" t="s">
        <v>13</v>
      </c>
    </row>
    <row r="61" spans="1:11" s="3" customFormat="1" ht="30" customHeight="1">
      <c r="A61" s="1" t="s">
        <v>105</v>
      </c>
      <c r="B61" s="4" t="s">
        <v>106</v>
      </c>
      <c r="C61" s="1">
        <f t="shared" si="4"/>
        <v>56.5</v>
      </c>
      <c r="D61" s="1">
        <v>22.6</v>
      </c>
      <c r="E61" s="1">
        <v>89.6</v>
      </c>
      <c r="F61" s="1">
        <f t="shared" ref="F61:F95" si="9">ROUND(E61*0.5,2)</f>
        <v>44.8</v>
      </c>
      <c r="G61" s="1">
        <v>88</v>
      </c>
      <c r="H61" s="1">
        <f t="shared" ref="H61:H95" si="10">ROUND(G61*0.1,2)</f>
        <v>8.8000000000000007</v>
      </c>
      <c r="I61" s="5">
        <f t="shared" si="3"/>
        <v>76.2</v>
      </c>
      <c r="J61" s="1">
        <v>1</v>
      </c>
      <c r="K61" s="1" t="s">
        <v>11</v>
      </c>
    </row>
    <row r="62" spans="1:11" s="3" customFormat="1" ht="30" customHeight="1">
      <c r="A62" s="1" t="s">
        <v>105</v>
      </c>
      <c r="B62" s="4" t="s">
        <v>107</v>
      </c>
      <c r="C62" s="1">
        <f t="shared" si="4"/>
        <v>52.999999999999993</v>
      </c>
      <c r="D62" s="1">
        <v>21.2</v>
      </c>
      <c r="E62" s="1">
        <v>90.8</v>
      </c>
      <c r="F62" s="1">
        <f t="shared" si="9"/>
        <v>45.4</v>
      </c>
      <c r="G62" s="1">
        <v>85.33</v>
      </c>
      <c r="H62" s="1">
        <f t="shared" si="10"/>
        <v>8.5299999999999994</v>
      </c>
      <c r="I62" s="5">
        <f t="shared" si="3"/>
        <v>75.13</v>
      </c>
      <c r="J62" s="1">
        <v>2</v>
      </c>
      <c r="K62" s="5" t="s">
        <v>11</v>
      </c>
    </row>
    <row r="63" spans="1:11" s="3" customFormat="1" ht="30" customHeight="1">
      <c r="A63" s="1" t="s">
        <v>105</v>
      </c>
      <c r="B63" s="4" t="s">
        <v>108</v>
      </c>
      <c r="C63" s="1">
        <f t="shared" si="4"/>
        <v>57</v>
      </c>
      <c r="D63" s="1">
        <v>22.8</v>
      </c>
      <c r="E63" s="1">
        <v>86.2</v>
      </c>
      <c r="F63" s="1">
        <f t="shared" si="9"/>
        <v>43.1</v>
      </c>
      <c r="G63" s="1">
        <v>91.33</v>
      </c>
      <c r="H63" s="1">
        <f t="shared" si="10"/>
        <v>9.1300000000000008</v>
      </c>
      <c r="I63" s="5">
        <f t="shared" si="3"/>
        <v>75.03</v>
      </c>
      <c r="J63" s="1">
        <v>3</v>
      </c>
      <c r="K63" s="1" t="s">
        <v>13</v>
      </c>
    </row>
    <row r="64" spans="1:11" s="3" customFormat="1" ht="30" customHeight="1">
      <c r="A64" s="1" t="s">
        <v>105</v>
      </c>
      <c r="B64" s="4" t="s">
        <v>109</v>
      </c>
      <c r="C64" s="1">
        <f t="shared" si="4"/>
        <v>57.8</v>
      </c>
      <c r="D64" s="1">
        <v>23.12</v>
      </c>
      <c r="E64" s="1">
        <v>86</v>
      </c>
      <c r="F64" s="1">
        <f t="shared" si="9"/>
        <v>43</v>
      </c>
      <c r="G64" s="1">
        <v>86</v>
      </c>
      <c r="H64" s="1">
        <f t="shared" si="10"/>
        <v>8.6</v>
      </c>
      <c r="I64" s="5">
        <f t="shared" si="3"/>
        <v>74.72</v>
      </c>
      <c r="J64" s="1">
        <v>4</v>
      </c>
      <c r="K64" s="1" t="s">
        <v>13</v>
      </c>
    </row>
    <row r="65" spans="1:11" s="3" customFormat="1" ht="30" customHeight="1">
      <c r="A65" s="1" t="s">
        <v>105</v>
      </c>
      <c r="B65" s="4" t="s">
        <v>110</v>
      </c>
      <c r="C65" s="1">
        <f t="shared" si="4"/>
        <v>62.999999999999993</v>
      </c>
      <c r="D65" s="1">
        <v>25.2</v>
      </c>
      <c r="E65" s="1">
        <v>81.400000000000006</v>
      </c>
      <c r="F65" s="1">
        <f t="shared" si="9"/>
        <v>40.700000000000003</v>
      </c>
      <c r="G65" s="1">
        <v>83</v>
      </c>
      <c r="H65" s="1">
        <f t="shared" si="10"/>
        <v>8.3000000000000007</v>
      </c>
      <c r="I65" s="5">
        <f t="shared" si="3"/>
        <v>74.2</v>
      </c>
      <c r="J65" s="1">
        <v>5</v>
      </c>
      <c r="K65" s="1" t="s">
        <v>13</v>
      </c>
    </row>
    <row r="66" spans="1:11" s="3" customFormat="1" ht="30" customHeight="1">
      <c r="A66" s="1" t="s">
        <v>105</v>
      </c>
      <c r="B66" s="4" t="s">
        <v>111</v>
      </c>
      <c r="C66" s="1">
        <f t="shared" si="4"/>
        <v>56.5</v>
      </c>
      <c r="D66" s="1">
        <v>22.6</v>
      </c>
      <c r="E66" s="1">
        <v>84.4</v>
      </c>
      <c r="F66" s="1">
        <f t="shared" si="9"/>
        <v>42.2</v>
      </c>
      <c r="G66" s="1">
        <v>87</v>
      </c>
      <c r="H66" s="1">
        <f t="shared" si="10"/>
        <v>8.6999999999999993</v>
      </c>
      <c r="I66" s="5">
        <f t="shared" si="3"/>
        <v>73.500000000000014</v>
      </c>
      <c r="J66" s="1">
        <v>6</v>
      </c>
      <c r="K66" s="1" t="s">
        <v>13</v>
      </c>
    </row>
    <row r="67" spans="1:11" s="3" customFormat="1" ht="30" customHeight="1">
      <c r="A67" s="1" t="s">
        <v>105</v>
      </c>
      <c r="B67" s="4" t="s">
        <v>112</v>
      </c>
      <c r="C67" s="1">
        <f t="shared" si="4"/>
        <v>57</v>
      </c>
      <c r="D67" s="1">
        <v>22.8</v>
      </c>
      <c r="E67" s="1">
        <v>84</v>
      </c>
      <c r="F67" s="1">
        <f t="shared" si="9"/>
        <v>42</v>
      </c>
      <c r="G67" s="1">
        <v>77.67</v>
      </c>
      <c r="H67" s="1">
        <f t="shared" si="10"/>
        <v>7.77</v>
      </c>
      <c r="I67" s="5">
        <f t="shared" si="3"/>
        <v>72.569999999999993</v>
      </c>
      <c r="J67" s="1">
        <v>7</v>
      </c>
      <c r="K67" s="1" t="s">
        <v>13</v>
      </c>
    </row>
    <row r="68" spans="1:11" s="3" customFormat="1" ht="30" customHeight="1">
      <c r="A68" s="1" t="s">
        <v>105</v>
      </c>
      <c r="B68" s="4" t="s">
        <v>113</v>
      </c>
      <c r="C68" s="1">
        <f t="shared" si="4"/>
        <v>52.8</v>
      </c>
      <c r="D68" s="1">
        <v>21.12</v>
      </c>
      <c r="E68" s="1">
        <v>84.4</v>
      </c>
      <c r="F68" s="1">
        <f t="shared" si="9"/>
        <v>42.2</v>
      </c>
      <c r="G68" s="1">
        <v>89</v>
      </c>
      <c r="H68" s="1">
        <f t="shared" si="10"/>
        <v>8.9</v>
      </c>
      <c r="I68" s="5">
        <f t="shared" ref="I68:I96" si="11">D68+F68+H68</f>
        <v>72.220000000000013</v>
      </c>
      <c r="J68" s="1">
        <v>8</v>
      </c>
      <c r="K68" s="1" t="s">
        <v>13</v>
      </c>
    </row>
    <row r="69" spans="1:11" s="3" customFormat="1" ht="30" customHeight="1">
      <c r="A69" s="1" t="s">
        <v>105</v>
      </c>
      <c r="B69" s="4" t="s">
        <v>114</v>
      </c>
      <c r="C69" s="1">
        <f t="shared" si="4"/>
        <v>55.999999999999993</v>
      </c>
      <c r="D69" s="1">
        <v>22.4</v>
      </c>
      <c r="E69" s="1">
        <v>79.2</v>
      </c>
      <c r="F69" s="1">
        <f t="shared" si="9"/>
        <v>39.6</v>
      </c>
      <c r="G69" s="1">
        <v>89.33</v>
      </c>
      <c r="H69" s="1">
        <f t="shared" si="10"/>
        <v>8.93</v>
      </c>
      <c r="I69" s="5">
        <f t="shared" si="11"/>
        <v>70.930000000000007</v>
      </c>
      <c r="J69" s="1">
        <v>9</v>
      </c>
      <c r="K69" s="1" t="s">
        <v>13</v>
      </c>
    </row>
    <row r="70" spans="1:11" s="3" customFormat="1" ht="30" customHeight="1">
      <c r="A70" s="1" t="s">
        <v>105</v>
      </c>
      <c r="B70" s="4" t="s">
        <v>115</v>
      </c>
      <c r="C70" s="1">
        <f t="shared" si="4"/>
        <v>52.5</v>
      </c>
      <c r="D70" s="1">
        <v>21</v>
      </c>
      <c r="E70" s="1">
        <v>82.4</v>
      </c>
      <c r="F70" s="1">
        <f t="shared" si="9"/>
        <v>41.2</v>
      </c>
      <c r="G70" s="1">
        <v>83.33</v>
      </c>
      <c r="H70" s="1">
        <f t="shared" si="10"/>
        <v>8.33</v>
      </c>
      <c r="I70" s="5">
        <f t="shared" si="11"/>
        <v>70.53</v>
      </c>
      <c r="J70" s="1">
        <v>10</v>
      </c>
      <c r="K70" s="1" t="s">
        <v>13</v>
      </c>
    </row>
    <row r="71" spans="1:11" s="3" customFormat="1" ht="30" customHeight="1">
      <c r="A71" s="1" t="s">
        <v>44</v>
      </c>
      <c r="B71" s="4" t="s">
        <v>45</v>
      </c>
      <c r="C71" s="1">
        <f t="shared" si="4"/>
        <v>57.999999999999993</v>
      </c>
      <c r="D71" s="1">
        <v>23.2</v>
      </c>
      <c r="E71" s="1">
        <v>87.2</v>
      </c>
      <c r="F71" s="1">
        <f t="shared" si="9"/>
        <v>43.6</v>
      </c>
      <c r="G71" s="1">
        <v>84.33</v>
      </c>
      <c r="H71" s="1">
        <f t="shared" si="10"/>
        <v>8.43</v>
      </c>
      <c r="I71" s="5">
        <f t="shared" si="11"/>
        <v>75.22999999999999</v>
      </c>
      <c r="J71" s="1">
        <v>1</v>
      </c>
      <c r="K71" s="1" t="s">
        <v>11</v>
      </c>
    </row>
    <row r="72" spans="1:11" s="3" customFormat="1" ht="30" customHeight="1">
      <c r="A72" s="1" t="s">
        <v>44</v>
      </c>
      <c r="B72" s="4" t="s">
        <v>46</v>
      </c>
      <c r="C72" s="1">
        <f t="shared" si="4"/>
        <v>55</v>
      </c>
      <c r="D72" s="1">
        <v>22</v>
      </c>
      <c r="E72" s="1">
        <v>85.1</v>
      </c>
      <c r="F72" s="1">
        <f t="shared" si="9"/>
        <v>42.55</v>
      </c>
      <c r="G72" s="1">
        <v>90</v>
      </c>
      <c r="H72" s="1">
        <f t="shared" si="10"/>
        <v>9</v>
      </c>
      <c r="I72" s="5">
        <f t="shared" si="11"/>
        <v>73.55</v>
      </c>
      <c r="J72" s="1">
        <v>2</v>
      </c>
      <c r="K72" s="5" t="s">
        <v>11</v>
      </c>
    </row>
    <row r="73" spans="1:11" s="3" customFormat="1" ht="30" customHeight="1">
      <c r="A73" s="1" t="s">
        <v>44</v>
      </c>
      <c r="B73" s="4" t="s">
        <v>47</v>
      </c>
      <c r="C73" s="1">
        <f t="shared" si="4"/>
        <v>50</v>
      </c>
      <c r="D73" s="1">
        <v>20</v>
      </c>
      <c r="E73" s="1">
        <v>88.4</v>
      </c>
      <c r="F73" s="1">
        <f t="shared" si="9"/>
        <v>44.2</v>
      </c>
      <c r="G73" s="1">
        <v>89.33</v>
      </c>
      <c r="H73" s="1">
        <f t="shared" si="10"/>
        <v>8.93</v>
      </c>
      <c r="I73" s="5">
        <f t="shared" si="11"/>
        <v>73.13</v>
      </c>
      <c r="J73" s="1">
        <v>3</v>
      </c>
      <c r="K73" s="1" t="s">
        <v>13</v>
      </c>
    </row>
    <row r="74" spans="1:11" s="3" customFormat="1" ht="30" customHeight="1">
      <c r="A74" s="1" t="s">
        <v>44</v>
      </c>
      <c r="B74" s="6" t="s">
        <v>48</v>
      </c>
      <c r="C74" s="1">
        <f t="shared" si="4"/>
        <v>45.499999999999993</v>
      </c>
      <c r="D74" s="5">
        <v>18.2</v>
      </c>
      <c r="E74" s="5">
        <v>90</v>
      </c>
      <c r="F74" s="1">
        <f t="shared" si="9"/>
        <v>45</v>
      </c>
      <c r="G74" s="1">
        <v>88.33</v>
      </c>
      <c r="H74" s="1">
        <f t="shared" si="10"/>
        <v>8.83</v>
      </c>
      <c r="I74" s="5">
        <f t="shared" si="11"/>
        <v>72.03</v>
      </c>
      <c r="J74" s="1">
        <v>4</v>
      </c>
      <c r="K74" s="1" t="s">
        <v>13</v>
      </c>
    </row>
    <row r="75" spans="1:11" s="3" customFormat="1" ht="30" customHeight="1">
      <c r="A75" s="1" t="s">
        <v>44</v>
      </c>
      <c r="B75" s="4" t="s">
        <v>116</v>
      </c>
      <c r="C75" s="1">
        <f t="shared" si="4"/>
        <v>54</v>
      </c>
      <c r="D75" s="1">
        <v>21.6</v>
      </c>
      <c r="E75" s="1">
        <v>82.8</v>
      </c>
      <c r="F75" s="1">
        <f t="shared" si="9"/>
        <v>41.4</v>
      </c>
      <c r="G75" s="1">
        <v>85</v>
      </c>
      <c r="H75" s="1">
        <f t="shared" si="10"/>
        <v>8.5</v>
      </c>
      <c r="I75" s="5">
        <f t="shared" si="11"/>
        <v>71.5</v>
      </c>
      <c r="J75" s="1">
        <v>5</v>
      </c>
      <c r="K75" s="1" t="s">
        <v>13</v>
      </c>
    </row>
    <row r="76" spans="1:11" s="3" customFormat="1" ht="30" customHeight="1">
      <c r="A76" s="1" t="s">
        <v>44</v>
      </c>
      <c r="B76" s="4" t="s">
        <v>117</v>
      </c>
      <c r="C76" s="1">
        <f t="shared" si="4"/>
        <v>47.999999999999993</v>
      </c>
      <c r="D76" s="1">
        <v>19.2</v>
      </c>
      <c r="E76" s="1">
        <v>84.8</v>
      </c>
      <c r="F76" s="1">
        <f t="shared" si="9"/>
        <v>42.4</v>
      </c>
      <c r="G76" s="1">
        <v>85.67</v>
      </c>
      <c r="H76" s="1">
        <f t="shared" si="10"/>
        <v>8.57</v>
      </c>
      <c r="I76" s="5">
        <f t="shared" si="11"/>
        <v>70.169999999999987</v>
      </c>
      <c r="J76" s="1">
        <v>6</v>
      </c>
      <c r="K76" s="1" t="s">
        <v>13</v>
      </c>
    </row>
    <row r="77" spans="1:11" s="3" customFormat="1" ht="30" customHeight="1">
      <c r="A77" s="1" t="s">
        <v>44</v>
      </c>
      <c r="B77" s="4" t="s">
        <v>118</v>
      </c>
      <c r="C77" s="1">
        <f t="shared" si="4"/>
        <v>47.999999999999993</v>
      </c>
      <c r="D77" s="1">
        <v>19.2</v>
      </c>
      <c r="E77" s="1">
        <v>84.4</v>
      </c>
      <c r="F77" s="1">
        <f t="shared" si="9"/>
        <v>42.2</v>
      </c>
      <c r="G77" s="1">
        <v>83.33</v>
      </c>
      <c r="H77" s="1">
        <f t="shared" si="10"/>
        <v>8.33</v>
      </c>
      <c r="I77" s="5">
        <f t="shared" si="11"/>
        <v>69.73</v>
      </c>
      <c r="J77" s="1">
        <v>7</v>
      </c>
      <c r="K77" s="1" t="s">
        <v>13</v>
      </c>
    </row>
    <row r="78" spans="1:11" s="3" customFormat="1" ht="30" customHeight="1">
      <c r="A78" s="1" t="s">
        <v>44</v>
      </c>
      <c r="B78" s="4" t="s">
        <v>119</v>
      </c>
      <c r="C78" s="1">
        <f t="shared" si="4"/>
        <v>49.5</v>
      </c>
      <c r="D78" s="1">
        <v>19.8</v>
      </c>
      <c r="E78" s="1">
        <v>82.8</v>
      </c>
      <c r="F78" s="1">
        <f t="shared" si="9"/>
        <v>41.4</v>
      </c>
      <c r="G78" s="1">
        <v>83</v>
      </c>
      <c r="H78" s="1">
        <f t="shared" si="10"/>
        <v>8.3000000000000007</v>
      </c>
      <c r="I78" s="5">
        <f t="shared" si="11"/>
        <v>69.5</v>
      </c>
      <c r="J78" s="1">
        <v>8</v>
      </c>
      <c r="K78" s="1" t="s">
        <v>13</v>
      </c>
    </row>
    <row r="79" spans="1:11" s="3" customFormat="1" ht="30" customHeight="1">
      <c r="A79" s="1" t="s">
        <v>44</v>
      </c>
      <c r="B79" s="4" t="s">
        <v>120</v>
      </c>
      <c r="C79" s="1">
        <f t="shared" si="4"/>
        <v>47.999999999999993</v>
      </c>
      <c r="D79" s="1">
        <v>19.2</v>
      </c>
      <c r="E79" s="1">
        <v>81.400000000000006</v>
      </c>
      <c r="F79" s="1">
        <f t="shared" si="9"/>
        <v>40.700000000000003</v>
      </c>
      <c r="G79" s="1">
        <v>82</v>
      </c>
      <c r="H79" s="1">
        <f t="shared" si="10"/>
        <v>8.1999999999999993</v>
      </c>
      <c r="I79" s="5">
        <f t="shared" si="11"/>
        <v>68.100000000000009</v>
      </c>
      <c r="J79" s="1">
        <v>9</v>
      </c>
      <c r="K79" s="1" t="s">
        <v>13</v>
      </c>
    </row>
    <row r="80" spans="1:11" s="3" customFormat="1" ht="30" customHeight="1">
      <c r="A80" s="1" t="s">
        <v>44</v>
      </c>
      <c r="B80" s="4" t="s">
        <v>121</v>
      </c>
      <c r="C80" s="1">
        <f t="shared" si="4"/>
        <v>50.999999999999993</v>
      </c>
      <c r="D80" s="1">
        <v>20.399999999999999</v>
      </c>
      <c r="E80" s="1">
        <v>79.2</v>
      </c>
      <c r="F80" s="1">
        <f t="shared" si="9"/>
        <v>39.6</v>
      </c>
      <c r="G80" s="1">
        <v>79.67</v>
      </c>
      <c r="H80" s="1">
        <f t="shared" si="10"/>
        <v>7.97</v>
      </c>
      <c r="I80" s="5">
        <f t="shared" si="11"/>
        <v>67.97</v>
      </c>
      <c r="J80" s="1">
        <v>10</v>
      </c>
      <c r="K80" s="1" t="s">
        <v>13</v>
      </c>
    </row>
    <row r="81" spans="1:11" s="3" customFormat="1" ht="30" customHeight="1">
      <c r="A81" s="1" t="s">
        <v>33</v>
      </c>
      <c r="B81" s="1" t="s">
        <v>34</v>
      </c>
      <c r="C81" s="1">
        <f t="shared" si="4"/>
        <v>73</v>
      </c>
      <c r="D81" s="1">
        <v>29.2</v>
      </c>
      <c r="E81" s="1">
        <v>88.2</v>
      </c>
      <c r="F81" s="1">
        <f t="shared" si="9"/>
        <v>44.1</v>
      </c>
      <c r="G81" s="1">
        <v>87.67</v>
      </c>
      <c r="H81" s="1">
        <f t="shared" si="10"/>
        <v>8.77</v>
      </c>
      <c r="I81" s="5">
        <f t="shared" si="11"/>
        <v>82.07</v>
      </c>
      <c r="J81" s="1">
        <v>1</v>
      </c>
      <c r="K81" s="1" t="s">
        <v>11</v>
      </c>
    </row>
    <row r="82" spans="1:11" s="3" customFormat="1" ht="30" customHeight="1">
      <c r="A82" s="1" t="s">
        <v>33</v>
      </c>
      <c r="B82" s="4" t="s">
        <v>35</v>
      </c>
      <c r="C82" s="1">
        <f t="shared" si="4"/>
        <v>72</v>
      </c>
      <c r="D82" s="1">
        <v>28.8</v>
      </c>
      <c r="E82" s="1">
        <v>85.6</v>
      </c>
      <c r="F82" s="1">
        <f t="shared" si="9"/>
        <v>42.8</v>
      </c>
      <c r="G82" s="1">
        <v>80.33</v>
      </c>
      <c r="H82" s="1">
        <f t="shared" si="10"/>
        <v>8.0299999999999994</v>
      </c>
      <c r="I82" s="5">
        <f t="shared" si="11"/>
        <v>79.63</v>
      </c>
      <c r="J82" s="5">
        <v>2</v>
      </c>
      <c r="K82" s="5" t="s">
        <v>11</v>
      </c>
    </row>
    <row r="83" spans="1:11" s="3" customFormat="1" ht="30" customHeight="1">
      <c r="A83" s="1" t="s">
        <v>33</v>
      </c>
      <c r="B83" s="1" t="s">
        <v>36</v>
      </c>
      <c r="C83" s="1">
        <f t="shared" ref="C83:C96" si="12">D83/0.4</f>
        <v>62</v>
      </c>
      <c r="D83" s="1">
        <v>24.8</v>
      </c>
      <c r="E83" s="1">
        <v>87.4</v>
      </c>
      <c r="F83" s="1">
        <f t="shared" si="9"/>
        <v>43.7</v>
      </c>
      <c r="G83" s="1">
        <v>83.33</v>
      </c>
      <c r="H83" s="1">
        <f t="shared" si="10"/>
        <v>8.33</v>
      </c>
      <c r="I83" s="5">
        <f t="shared" si="11"/>
        <v>76.83</v>
      </c>
      <c r="J83" s="1">
        <v>3</v>
      </c>
      <c r="K83" s="1" t="s">
        <v>13</v>
      </c>
    </row>
    <row r="84" spans="1:11" s="3" customFormat="1" ht="30" customHeight="1">
      <c r="A84" s="1" t="s">
        <v>33</v>
      </c>
      <c r="B84" s="4" t="s">
        <v>37</v>
      </c>
      <c r="C84" s="1">
        <f t="shared" si="12"/>
        <v>57.999999999999993</v>
      </c>
      <c r="D84" s="1">
        <v>23.2</v>
      </c>
      <c r="E84" s="1">
        <v>89.8</v>
      </c>
      <c r="F84" s="1">
        <f t="shared" si="9"/>
        <v>44.9</v>
      </c>
      <c r="G84" s="1">
        <v>83</v>
      </c>
      <c r="H84" s="1">
        <f t="shared" si="10"/>
        <v>8.3000000000000007</v>
      </c>
      <c r="I84" s="5">
        <f t="shared" si="11"/>
        <v>76.399999999999991</v>
      </c>
      <c r="J84" s="5">
        <v>4</v>
      </c>
      <c r="K84" s="1" t="s">
        <v>13</v>
      </c>
    </row>
    <row r="85" spans="1:11" s="3" customFormat="1" ht="30" customHeight="1">
      <c r="A85" s="1" t="s">
        <v>33</v>
      </c>
      <c r="B85" s="4" t="s">
        <v>38</v>
      </c>
      <c r="C85" s="1">
        <f t="shared" si="12"/>
        <v>65</v>
      </c>
      <c r="D85" s="1">
        <v>26</v>
      </c>
      <c r="E85" s="1">
        <v>84.2</v>
      </c>
      <c r="F85" s="1">
        <f t="shared" si="9"/>
        <v>42.1</v>
      </c>
      <c r="G85" s="1">
        <v>79.67</v>
      </c>
      <c r="H85" s="1">
        <f t="shared" si="10"/>
        <v>7.97</v>
      </c>
      <c r="I85" s="5">
        <f t="shared" si="11"/>
        <v>76.069999999999993</v>
      </c>
      <c r="J85" s="1">
        <v>5</v>
      </c>
      <c r="K85" s="1" t="s">
        <v>13</v>
      </c>
    </row>
    <row r="86" spans="1:11" s="3" customFormat="1" ht="30" customHeight="1">
      <c r="A86" s="1" t="s">
        <v>33</v>
      </c>
      <c r="B86" s="4" t="s">
        <v>39</v>
      </c>
      <c r="C86" s="1">
        <f t="shared" si="12"/>
        <v>60</v>
      </c>
      <c r="D86" s="1">
        <v>24</v>
      </c>
      <c r="E86" s="1">
        <v>85.6</v>
      </c>
      <c r="F86" s="1">
        <f t="shared" si="9"/>
        <v>42.8</v>
      </c>
      <c r="G86" s="1">
        <v>87</v>
      </c>
      <c r="H86" s="1">
        <f t="shared" si="10"/>
        <v>8.6999999999999993</v>
      </c>
      <c r="I86" s="5">
        <f t="shared" si="11"/>
        <v>75.5</v>
      </c>
      <c r="J86" s="5">
        <v>6</v>
      </c>
      <c r="K86" s="1" t="s">
        <v>13</v>
      </c>
    </row>
    <row r="87" spans="1:11" s="3" customFormat="1" ht="30" customHeight="1">
      <c r="A87" s="1" t="s">
        <v>33</v>
      </c>
      <c r="B87" s="4" t="s">
        <v>40</v>
      </c>
      <c r="C87" s="1">
        <f t="shared" si="12"/>
        <v>57</v>
      </c>
      <c r="D87" s="1">
        <v>22.8</v>
      </c>
      <c r="E87" s="1">
        <v>87.8</v>
      </c>
      <c r="F87" s="1">
        <f t="shared" si="9"/>
        <v>43.9</v>
      </c>
      <c r="G87" s="1">
        <v>84.33</v>
      </c>
      <c r="H87" s="1">
        <f t="shared" si="10"/>
        <v>8.43</v>
      </c>
      <c r="I87" s="5">
        <f t="shared" si="11"/>
        <v>75.13</v>
      </c>
      <c r="J87" s="1">
        <v>7</v>
      </c>
      <c r="K87" s="1" t="s">
        <v>13</v>
      </c>
    </row>
    <row r="88" spans="1:11" s="3" customFormat="1" ht="30" customHeight="1">
      <c r="A88" s="1" t="s">
        <v>33</v>
      </c>
      <c r="B88" s="4" t="s">
        <v>41</v>
      </c>
      <c r="C88" s="1">
        <f t="shared" si="12"/>
        <v>59.5</v>
      </c>
      <c r="D88" s="1">
        <v>23.8</v>
      </c>
      <c r="E88" s="1">
        <v>85.2</v>
      </c>
      <c r="F88" s="1">
        <f t="shared" si="9"/>
        <v>42.6</v>
      </c>
      <c r="G88" s="1">
        <v>81</v>
      </c>
      <c r="H88" s="1">
        <f t="shared" si="10"/>
        <v>8.1</v>
      </c>
      <c r="I88" s="5">
        <f t="shared" si="11"/>
        <v>74.5</v>
      </c>
      <c r="J88" s="5">
        <v>8</v>
      </c>
      <c r="K88" s="1" t="s">
        <v>13</v>
      </c>
    </row>
    <row r="89" spans="1:11" s="3" customFormat="1" ht="30" customHeight="1">
      <c r="A89" s="1" t="s">
        <v>33</v>
      </c>
      <c r="B89" s="4" t="s">
        <v>42</v>
      </c>
      <c r="C89" s="1">
        <f t="shared" si="12"/>
        <v>60</v>
      </c>
      <c r="D89" s="1">
        <v>24</v>
      </c>
      <c r="E89" s="1">
        <v>85.2</v>
      </c>
      <c r="F89" s="1">
        <f t="shared" si="9"/>
        <v>42.6</v>
      </c>
      <c r="G89" s="1">
        <v>74</v>
      </c>
      <c r="H89" s="1">
        <f t="shared" si="10"/>
        <v>7.4</v>
      </c>
      <c r="I89" s="5">
        <f t="shared" si="11"/>
        <v>74</v>
      </c>
      <c r="J89" s="1">
        <v>9</v>
      </c>
      <c r="K89" s="1" t="s">
        <v>13</v>
      </c>
    </row>
    <row r="90" spans="1:11" s="3" customFormat="1" ht="30" customHeight="1">
      <c r="A90" s="1" t="s">
        <v>33</v>
      </c>
      <c r="B90" s="4" t="s">
        <v>43</v>
      </c>
      <c r="C90" s="1">
        <f t="shared" si="12"/>
        <v>57.999999999999993</v>
      </c>
      <c r="D90" s="1">
        <v>23.2</v>
      </c>
      <c r="E90" s="1">
        <v>73.599999999999994</v>
      </c>
      <c r="F90" s="1">
        <f t="shared" si="9"/>
        <v>36.799999999999997</v>
      </c>
      <c r="G90" s="1">
        <v>83</v>
      </c>
      <c r="H90" s="1">
        <f t="shared" si="10"/>
        <v>8.3000000000000007</v>
      </c>
      <c r="I90" s="5">
        <f t="shared" si="11"/>
        <v>68.3</v>
      </c>
      <c r="J90" s="5">
        <v>10</v>
      </c>
      <c r="K90" s="1" t="s">
        <v>13</v>
      </c>
    </row>
    <row r="91" spans="1:11" s="3" customFormat="1" ht="30" customHeight="1">
      <c r="A91" s="1" t="s">
        <v>49</v>
      </c>
      <c r="B91" s="4" t="s">
        <v>50</v>
      </c>
      <c r="C91" s="1">
        <f t="shared" si="12"/>
        <v>63.8</v>
      </c>
      <c r="D91" s="1">
        <v>25.52</v>
      </c>
      <c r="E91" s="5">
        <v>82.33</v>
      </c>
      <c r="F91" s="1">
        <f t="shared" si="9"/>
        <v>41.17</v>
      </c>
      <c r="G91" s="5">
        <v>85.67</v>
      </c>
      <c r="H91" s="1">
        <f t="shared" si="10"/>
        <v>8.57</v>
      </c>
      <c r="I91" s="5">
        <f t="shared" si="11"/>
        <v>75.259999999999991</v>
      </c>
      <c r="J91" s="5">
        <v>1</v>
      </c>
      <c r="K91" s="5" t="s">
        <v>11</v>
      </c>
    </row>
    <row r="92" spans="1:11" s="3" customFormat="1" ht="30" customHeight="1">
      <c r="A92" s="1" t="s">
        <v>49</v>
      </c>
      <c r="B92" s="4" t="s">
        <v>51</v>
      </c>
      <c r="C92" s="1">
        <f t="shared" si="12"/>
        <v>65.8</v>
      </c>
      <c r="D92" s="1">
        <v>26.32</v>
      </c>
      <c r="E92" s="5">
        <v>80.67</v>
      </c>
      <c r="F92" s="1">
        <f t="shared" si="9"/>
        <v>40.340000000000003</v>
      </c>
      <c r="G92" s="5">
        <v>85.67</v>
      </c>
      <c r="H92" s="1">
        <f t="shared" si="10"/>
        <v>8.57</v>
      </c>
      <c r="I92" s="5">
        <f t="shared" si="11"/>
        <v>75.22999999999999</v>
      </c>
      <c r="J92" s="5">
        <v>2</v>
      </c>
      <c r="K92" s="5" t="s">
        <v>13</v>
      </c>
    </row>
    <row r="93" spans="1:11" s="3" customFormat="1" ht="30" customHeight="1">
      <c r="A93" s="1" t="s">
        <v>49</v>
      </c>
      <c r="B93" s="4" t="s">
        <v>52</v>
      </c>
      <c r="C93" s="1">
        <f t="shared" si="12"/>
        <v>57.8</v>
      </c>
      <c r="D93" s="1">
        <v>23.12</v>
      </c>
      <c r="E93" s="5">
        <v>84.33</v>
      </c>
      <c r="F93" s="1">
        <f t="shared" si="9"/>
        <v>42.17</v>
      </c>
      <c r="G93" s="5">
        <v>88</v>
      </c>
      <c r="H93" s="1">
        <f t="shared" si="10"/>
        <v>8.8000000000000007</v>
      </c>
      <c r="I93" s="5">
        <f t="shared" si="11"/>
        <v>74.09</v>
      </c>
      <c r="J93" s="5">
        <v>3</v>
      </c>
      <c r="K93" s="5" t="s">
        <v>13</v>
      </c>
    </row>
    <row r="94" spans="1:11" s="3" customFormat="1" ht="30" customHeight="1">
      <c r="A94" s="1" t="s">
        <v>49</v>
      </c>
      <c r="B94" s="4" t="s">
        <v>53</v>
      </c>
      <c r="C94" s="1">
        <f t="shared" si="12"/>
        <v>59.800000000000004</v>
      </c>
      <c r="D94" s="1">
        <v>23.92</v>
      </c>
      <c r="E94" s="5">
        <v>78.33</v>
      </c>
      <c r="F94" s="1">
        <f t="shared" si="9"/>
        <v>39.17</v>
      </c>
      <c r="G94" s="5">
        <v>85.33</v>
      </c>
      <c r="H94" s="1">
        <f t="shared" si="10"/>
        <v>8.5299999999999994</v>
      </c>
      <c r="I94" s="5">
        <f t="shared" si="11"/>
        <v>71.62</v>
      </c>
      <c r="J94" s="5">
        <v>4</v>
      </c>
      <c r="K94" s="5" t="s">
        <v>13</v>
      </c>
    </row>
    <row r="95" spans="1:11" s="3" customFormat="1" ht="30" customHeight="1">
      <c r="A95" s="1" t="s">
        <v>49</v>
      </c>
      <c r="B95" s="4" t="s">
        <v>54</v>
      </c>
      <c r="C95" s="1">
        <f t="shared" si="12"/>
        <v>57.8</v>
      </c>
      <c r="D95" s="1">
        <v>23.12</v>
      </c>
      <c r="E95" s="5">
        <v>78.33</v>
      </c>
      <c r="F95" s="1">
        <f t="shared" si="9"/>
        <v>39.17</v>
      </c>
      <c r="G95" s="5">
        <v>81.67</v>
      </c>
      <c r="H95" s="1">
        <f t="shared" si="10"/>
        <v>8.17</v>
      </c>
      <c r="I95" s="5">
        <f t="shared" si="11"/>
        <v>70.460000000000008</v>
      </c>
      <c r="J95" s="5">
        <v>5</v>
      </c>
      <c r="K95" s="5" t="s">
        <v>13</v>
      </c>
    </row>
    <row r="96" spans="1:11" s="3" customFormat="1" ht="30" customHeight="1">
      <c r="A96" s="1" t="s">
        <v>49</v>
      </c>
      <c r="B96" s="4" t="s">
        <v>55</v>
      </c>
      <c r="C96" s="1">
        <f t="shared" si="12"/>
        <v>59</v>
      </c>
      <c r="D96" s="1">
        <v>23.6</v>
      </c>
      <c r="E96" s="5">
        <v>0</v>
      </c>
      <c r="F96" s="5">
        <v>0</v>
      </c>
      <c r="G96" s="5">
        <v>0</v>
      </c>
      <c r="H96" s="5">
        <v>0</v>
      </c>
      <c r="I96" s="5">
        <f t="shared" si="11"/>
        <v>23.6</v>
      </c>
      <c r="J96" s="5">
        <v>6</v>
      </c>
      <c r="K96" s="5" t="s">
        <v>13</v>
      </c>
    </row>
    <row r="97" spans="1:11" s="3" customFormat="1" ht="36" customHeight="1">
      <c r="A97" s="1" t="s">
        <v>56</v>
      </c>
      <c r="B97" s="4" t="s">
        <v>57</v>
      </c>
      <c r="C97" s="1">
        <f>D97/0.4</f>
        <v>47.5</v>
      </c>
      <c r="D97" s="1">
        <v>19</v>
      </c>
      <c r="E97" s="5">
        <v>87</v>
      </c>
      <c r="F97" s="1">
        <f>ROUND(E97*0.5,2)</f>
        <v>43.5</v>
      </c>
      <c r="G97" s="5">
        <v>83</v>
      </c>
      <c r="H97" s="1">
        <f>ROUND(G97*0.1,2)</f>
        <v>8.3000000000000007</v>
      </c>
      <c r="I97" s="5">
        <f>D97+F97+H97</f>
        <v>70.8</v>
      </c>
      <c r="J97" s="7">
        <v>1</v>
      </c>
      <c r="K97" s="5" t="s">
        <v>11</v>
      </c>
    </row>
    <row r="98" spans="1:11" s="3" customFormat="1" ht="39" customHeight="1">
      <c r="A98" s="1" t="s">
        <v>56</v>
      </c>
      <c r="B98" s="8" t="s">
        <v>58</v>
      </c>
      <c r="C98" s="1">
        <f>D98/0.4</f>
        <v>44</v>
      </c>
      <c r="D98" s="1">
        <v>17.600000000000001</v>
      </c>
      <c r="E98" s="5">
        <v>84</v>
      </c>
      <c r="F98" s="1">
        <f>ROUND(E98*0.5,2)</f>
        <v>42</v>
      </c>
      <c r="G98" s="5">
        <v>79</v>
      </c>
      <c r="H98" s="1">
        <f>ROUND(G98*0.1,2)</f>
        <v>7.9</v>
      </c>
      <c r="I98" s="5">
        <f>D98+F98+H98</f>
        <v>67.5</v>
      </c>
      <c r="J98" s="5">
        <v>2</v>
      </c>
      <c r="K98" s="5" t="s">
        <v>13</v>
      </c>
    </row>
    <row r="99" spans="1:11" s="3" customFormat="1" ht="42.6" customHeight="1">
      <c r="A99" s="1" t="s">
        <v>56</v>
      </c>
      <c r="B99" s="4" t="s">
        <v>59</v>
      </c>
      <c r="C99" s="1">
        <f>D99/0.4</f>
        <v>47.999999999999993</v>
      </c>
      <c r="D99" s="1">
        <v>19.2</v>
      </c>
      <c r="E99" s="5">
        <v>80.33</v>
      </c>
      <c r="F99" s="1">
        <f>ROUND(E99*0.5,2)</f>
        <v>40.17</v>
      </c>
      <c r="G99" s="5">
        <v>77.67</v>
      </c>
      <c r="H99" s="1">
        <f>ROUND(G99*0.1,2)</f>
        <v>7.77</v>
      </c>
      <c r="I99" s="5">
        <f>D99+F99+H99</f>
        <v>67.14</v>
      </c>
      <c r="J99" s="7">
        <v>3</v>
      </c>
      <c r="K99" s="5" t="s">
        <v>13</v>
      </c>
    </row>
    <row r="100" spans="1:11" s="3" customFormat="1" ht="43.15" customHeight="1">
      <c r="A100" s="1" t="s">
        <v>56</v>
      </c>
      <c r="B100" s="4" t="s">
        <v>34</v>
      </c>
      <c r="C100" s="1">
        <f>D100/0.4</f>
        <v>42</v>
      </c>
      <c r="D100" s="5">
        <v>16.8</v>
      </c>
      <c r="E100" s="5">
        <v>80.67</v>
      </c>
      <c r="F100" s="1">
        <f>ROUND(E100*0.5,2)</f>
        <v>40.340000000000003</v>
      </c>
      <c r="G100" s="5">
        <v>76</v>
      </c>
      <c r="H100" s="1">
        <f>ROUND(G100*0.1,2)</f>
        <v>7.6</v>
      </c>
      <c r="I100" s="5">
        <f>D100+F100+H100</f>
        <v>64.739999999999995</v>
      </c>
      <c r="J100" s="5">
        <v>4</v>
      </c>
      <c r="K100" s="5" t="s">
        <v>13</v>
      </c>
    </row>
    <row r="101" spans="1:11" s="3" customFormat="1" ht="38.450000000000003" customHeight="1">
      <c r="A101" s="1" t="s">
        <v>56</v>
      </c>
      <c r="B101" s="4" t="s">
        <v>60</v>
      </c>
      <c r="C101" s="1">
        <f>D101/0.4</f>
        <v>42.5</v>
      </c>
      <c r="D101" s="1">
        <v>17</v>
      </c>
      <c r="E101" s="5">
        <v>79</v>
      </c>
      <c r="F101" s="1">
        <f>ROUND(E101*0.5,2)</f>
        <v>39.5</v>
      </c>
      <c r="G101" s="5">
        <v>80</v>
      </c>
      <c r="H101" s="1">
        <f>ROUND(G101*0.1,2)</f>
        <v>8</v>
      </c>
      <c r="I101" s="5">
        <f>D101+F101+H101</f>
        <v>64.5</v>
      </c>
      <c r="J101" s="7">
        <v>5</v>
      </c>
      <c r="K101" s="5" t="s">
        <v>13</v>
      </c>
    </row>
  </sheetData>
  <sortState ref="A3:M32">
    <sortCondition descending="1" ref="I3"/>
  </sortState>
  <mergeCells count="1">
    <mergeCell ref="A2:K2"/>
  </mergeCells>
  <phoneticPr fontId="1" type="noConversion"/>
  <pageMargins left="0.43307086614173229" right="0.23622047244094491" top="0.74803149606299213" bottom="0.74803149606299213" header="0.31496062992125984" footer="0.31496062992125984"/>
  <pageSetup paperSize="9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goutianzhi</dc:creator>
  <cp:lastModifiedBy>高  勇</cp:lastModifiedBy>
  <cp:lastPrinted>2017-04-24T07:42:01Z</cp:lastPrinted>
  <dcterms:created xsi:type="dcterms:W3CDTF">2017-04-22T12:14:55Z</dcterms:created>
  <dcterms:modified xsi:type="dcterms:W3CDTF">2017-04-24T11:51:11Z</dcterms:modified>
</cp:coreProperties>
</file>