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tabRatio="830" activeTab="0"/>
  </bookViews>
  <sheets>
    <sheet name="小学美术" sheetId="1" r:id="rId1"/>
    <sheet name="小学体育" sheetId="2" r:id="rId2"/>
    <sheet name="小学音乐" sheetId="3" r:id="rId3"/>
    <sheet name="语文-成绩" sheetId="4" r:id="rId4"/>
    <sheet name="数学-成绩" sheetId="5" r:id="rId5"/>
    <sheet name="英语-成绩" sheetId="6" r:id="rId6"/>
  </sheets>
  <definedNames>
    <definedName name="_xlnm._FilterDatabase" localSheetId="4" hidden="1">'数学-成绩'!$A$2:$H$39</definedName>
    <definedName name="_xlnm._FilterDatabase" localSheetId="0" hidden="1">'小学美术'!$A$2:$I$28</definedName>
    <definedName name="_xlnm._FilterDatabase" localSheetId="1" hidden="1">'小学体育'!$A$2:$J$14</definedName>
    <definedName name="_xlnm._FilterDatabase" localSheetId="2" hidden="1">'小学音乐'!$A$2:$I$2</definedName>
    <definedName name="_xlnm._FilterDatabase" localSheetId="5" hidden="1">'英语-成绩'!$A$2:$G$11</definedName>
    <definedName name="_xlnm._FilterDatabase" localSheetId="3" hidden="1">'语文-成绩'!$A$2:$G$38</definedName>
    <definedName name="_xlnm.Print_Titles" localSheetId="4">'数学-成绩'!$1:$2</definedName>
    <definedName name="_xlnm.Print_Titles" localSheetId="0">'小学美术'!$1:$2</definedName>
    <definedName name="_xlnm.Print_Titles" localSheetId="5">'英语-成绩'!$1:$2</definedName>
    <definedName name="_xlnm.Print_Titles" localSheetId="3">'语文-成绩'!$1:$2</definedName>
  </definedNames>
  <calcPr fullCalcOnLoad="1"/>
</workbook>
</file>

<file path=xl/sharedStrings.xml><?xml version="1.0" encoding="utf-8"?>
<sst xmlns="http://schemas.openxmlformats.org/spreadsheetml/2006/main" count="335" uniqueCount="161">
  <si>
    <t>咸安区2017年招聘农村小学教师综合成绩一览表</t>
  </si>
  <si>
    <t>序号</t>
  </si>
  <si>
    <t>准考证号</t>
  </si>
  <si>
    <t>姓名</t>
  </si>
  <si>
    <t>性别</t>
  </si>
  <si>
    <t>技能测试</t>
  </si>
  <si>
    <t>折算分</t>
  </si>
  <si>
    <t>说课</t>
  </si>
  <si>
    <t>综合成绩</t>
  </si>
  <si>
    <t>备注</t>
  </si>
  <si>
    <t>女</t>
  </si>
  <si>
    <t>刘可</t>
  </si>
  <si>
    <t>男</t>
  </si>
  <si>
    <t>罗腊梅</t>
  </si>
  <si>
    <t>柳智洋</t>
  </si>
  <si>
    <t>吴珍枝</t>
  </si>
  <si>
    <t>闵翔宇</t>
  </si>
  <si>
    <t>吴彪</t>
  </si>
  <si>
    <t>吴桂铭</t>
  </si>
  <si>
    <t>黄从春</t>
  </si>
  <si>
    <t>黄涛</t>
  </si>
  <si>
    <t>吴徐立</t>
  </si>
  <si>
    <t>涂芳</t>
  </si>
  <si>
    <t>陈圆</t>
  </si>
  <si>
    <t>缺考</t>
  </si>
  <si>
    <t>报考学科</t>
  </si>
  <si>
    <t>笔试综合成绩</t>
  </si>
  <si>
    <t>面试成绩</t>
  </si>
  <si>
    <t>排名</t>
  </si>
  <si>
    <t>JY201703001</t>
  </si>
  <si>
    <t>小学语文</t>
  </si>
  <si>
    <t>JY201701014</t>
  </si>
  <si>
    <t>JY201701008</t>
  </si>
  <si>
    <t>JY201703016</t>
  </si>
  <si>
    <t>JY201702022</t>
  </si>
  <si>
    <t>JY201701024</t>
  </si>
  <si>
    <t>JY201702004</t>
  </si>
  <si>
    <t>JY201702005</t>
  </si>
  <si>
    <t>JY201702019</t>
  </si>
  <si>
    <t>JY201702007</t>
  </si>
  <si>
    <t>JY201701022</t>
  </si>
  <si>
    <t>JY201703003</t>
  </si>
  <si>
    <t>JY201701015</t>
  </si>
  <si>
    <t>JY201703005</t>
  </si>
  <si>
    <t>JY201702015</t>
  </si>
  <si>
    <t>JY201702011</t>
  </si>
  <si>
    <t>JY201701017</t>
  </si>
  <si>
    <t>JY201701023</t>
  </si>
  <si>
    <t>JY201702012</t>
  </si>
  <si>
    <t>JY201701013</t>
  </si>
  <si>
    <t>JY201703021</t>
  </si>
  <si>
    <t>JY201702026</t>
  </si>
  <si>
    <t>JY201702029</t>
  </si>
  <si>
    <r>
      <t>JY20170</t>
    </r>
    <r>
      <rPr>
        <sz val="14"/>
        <rFont val="宋体"/>
        <family val="0"/>
      </rPr>
      <t>1</t>
    </r>
    <r>
      <rPr>
        <sz val="14"/>
        <rFont val="宋体"/>
        <family val="0"/>
      </rPr>
      <t>001</t>
    </r>
  </si>
  <si>
    <t>JY201702006</t>
  </si>
  <si>
    <t>JY201702003</t>
  </si>
  <si>
    <t>JY201701025</t>
  </si>
  <si>
    <t>JY201702027</t>
  </si>
  <si>
    <t>JY201701028</t>
  </si>
  <si>
    <t>JY201701004</t>
  </si>
  <si>
    <t>JY201702010</t>
  </si>
  <si>
    <t>JY201701021</t>
  </si>
  <si>
    <t>JY201703010</t>
  </si>
  <si>
    <t>JY201703006</t>
  </si>
  <si>
    <t>JY201702018</t>
  </si>
  <si>
    <t>JY201703014</t>
  </si>
  <si>
    <t>JY201704014</t>
  </si>
  <si>
    <t>小学数学</t>
  </si>
  <si>
    <t>JY201703031</t>
  </si>
  <si>
    <t>JY201704017</t>
  </si>
  <si>
    <t>JY201703032</t>
  </si>
  <si>
    <t>JY201704021</t>
  </si>
  <si>
    <t>JY201703030</t>
  </si>
  <si>
    <t>JY201704019</t>
  </si>
  <si>
    <t>JY201703029</t>
  </si>
  <si>
    <t>JY201704009</t>
  </si>
  <si>
    <t>JY201704028</t>
  </si>
  <si>
    <t>JY201704001</t>
  </si>
  <si>
    <t>JY201703025</t>
  </si>
  <si>
    <t>JY201704015</t>
  </si>
  <si>
    <t>JY201704004</t>
  </si>
  <si>
    <t>JY201703024</t>
  </si>
  <si>
    <t>JY201703026</t>
  </si>
  <si>
    <t>JY201704029</t>
  </si>
  <si>
    <t>JY201704003</t>
  </si>
  <si>
    <t>JY201704022</t>
  </si>
  <si>
    <t>JY201703033</t>
  </si>
  <si>
    <t>JY201704013</t>
  </si>
  <si>
    <t>JY201704002</t>
  </si>
  <si>
    <t>JY201704018</t>
  </si>
  <si>
    <t>JY201703028</t>
  </si>
  <si>
    <t>JY201704007</t>
  </si>
  <si>
    <t>JY201703027</t>
  </si>
  <si>
    <t>JY201704005</t>
  </si>
  <si>
    <t>JY201704012</t>
  </si>
  <si>
    <t>JY201704016</t>
  </si>
  <si>
    <t>JY201704023</t>
  </si>
  <si>
    <t>JY201704024</t>
  </si>
  <si>
    <t>JY201704027</t>
  </si>
  <si>
    <t>JY201704008</t>
  </si>
  <si>
    <t>JY201704026</t>
  </si>
  <si>
    <t>JY201704010</t>
  </si>
  <si>
    <t>JY201704006</t>
  </si>
  <si>
    <t>JY201704020</t>
  </si>
  <si>
    <t>2017年咸安区农村小学公开招聘教师综合成绩一览表</t>
  </si>
  <si>
    <t>JY201705026</t>
  </si>
  <si>
    <t>小学英语</t>
  </si>
  <si>
    <t>JY201705006</t>
  </si>
  <si>
    <t>JY201705025</t>
  </si>
  <si>
    <t>JY201705007</t>
  </si>
  <si>
    <t>JY201705011</t>
  </si>
  <si>
    <t>JY201705028</t>
  </si>
  <si>
    <t>JY201706020</t>
  </si>
  <si>
    <t>JY201706026</t>
  </si>
  <si>
    <t>JY201706005</t>
  </si>
  <si>
    <t>JY201707001</t>
  </si>
  <si>
    <t>JY201707002</t>
  </si>
  <si>
    <t>JY201707003</t>
  </si>
  <si>
    <t>JY201707004</t>
  </si>
  <si>
    <t>JY201707005</t>
  </si>
  <si>
    <t>JY201707011</t>
  </si>
  <si>
    <t>JY201707012</t>
  </si>
  <si>
    <t>JY201707010</t>
  </si>
  <si>
    <t>JY201707009</t>
  </si>
  <si>
    <t>JY201707014</t>
  </si>
  <si>
    <t>JY201707015</t>
  </si>
  <si>
    <t>JY201707013</t>
  </si>
  <si>
    <t>JY201707007</t>
  </si>
  <si>
    <t>JY201707008</t>
  </si>
  <si>
    <t>JY201707017</t>
  </si>
  <si>
    <t>JY201707016</t>
  </si>
  <si>
    <t>JY201707006</t>
  </si>
  <si>
    <t>男</t>
  </si>
  <si>
    <t>JY201708023</t>
  </si>
  <si>
    <t>JY201708020</t>
  </si>
  <si>
    <t>JY201708016</t>
  </si>
  <si>
    <t>JY201708008</t>
  </si>
  <si>
    <t>JY201708003</t>
  </si>
  <si>
    <t>JY201708009</t>
  </si>
  <si>
    <t>JY201708010</t>
  </si>
  <si>
    <t>JY201708011</t>
  </si>
  <si>
    <t>JY201708025</t>
  </si>
  <si>
    <t>JY201708007</t>
  </si>
  <si>
    <t>JY201708012</t>
  </si>
  <si>
    <t>JY201708004</t>
  </si>
  <si>
    <t>JY201708014</t>
  </si>
  <si>
    <t>JY201708024</t>
  </si>
  <si>
    <t>JY201708001</t>
  </si>
  <si>
    <t>JY201708021</t>
  </si>
  <si>
    <t>JY201708006</t>
  </si>
  <si>
    <t>JY201708002</t>
  </si>
  <si>
    <t>JY201708013</t>
  </si>
  <si>
    <t>JY201708018</t>
  </si>
  <si>
    <t>JY201708005</t>
  </si>
  <si>
    <t>JY201708019</t>
  </si>
  <si>
    <t>JY201708022</t>
  </si>
  <si>
    <t>JY201708015</t>
  </si>
  <si>
    <t>JY201708017</t>
  </si>
  <si>
    <t>JY201708026</t>
  </si>
  <si>
    <t>缺考</t>
  </si>
  <si>
    <t>排名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</si>
</sst>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8">
    <font>
      <sz val="12"/>
      <name val="宋体"/>
      <family val="0"/>
    </font>
    <font>
      <sz val="11"/>
      <color indexed="8"/>
      <name val="宋体"/>
      <family val="0"/>
    </font>
    <font>
      <sz val="18"/>
      <name val="华文细黑"/>
      <family val="0"/>
    </font>
    <font>
      <sz val="12"/>
      <name val="黑体"/>
      <family val="0"/>
    </font>
    <font>
      <sz val="14"/>
      <name val="宋体"/>
      <family val="0"/>
    </font>
    <font>
      <b/>
      <sz val="18"/>
      <name val="华文楷体"/>
      <family val="0"/>
    </font>
    <font>
      <sz val="18"/>
      <name val="华文楷体"/>
      <family val="0"/>
    </font>
    <font>
      <sz val="20"/>
      <name val="新宋体"/>
      <family val="3"/>
    </font>
    <font>
      <sz val="14"/>
      <name val="方正康体简体"/>
      <family val="0"/>
    </font>
    <font>
      <sz val="14"/>
      <name val="楷体_GB2312"/>
      <family val="3"/>
    </font>
    <font>
      <sz val="16"/>
      <name val="华文楷体"/>
      <family val="0"/>
    </font>
    <font>
      <sz val="14"/>
      <name val="华文楷体"/>
      <family val="0"/>
    </font>
    <font>
      <sz val="14"/>
      <name val="华文仿宋"/>
      <family val="0"/>
    </font>
    <font>
      <b/>
      <sz val="12"/>
      <name val="宋体"/>
      <family val="0"/>
    </font>
    <font>
      <b/>
      <sz val="14"/>
      <name val="华文楷体"/>
      <family val="0"/>
    </font>
    <font>
      <b/>
      <sz val="14"/>
      <name val="华文仿宋"/>
      <family val="0"/>
    </font>
    <font>
      <b/>
      <sz val="14"/>
      <name val="宋体"/>
      <family val="0"/>
    </font>
    <font>
      <sz val="9"/>
      <name val="宋体"/>
      <family val="0"/>
    </font>
    <font>
      <sz val="20"/>
      <name val="华文细黑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10"/>
      <name val="华文楷体"/>
      <family val="0"/>
    </font>
    <font>
      <sz val="18"/>
      <color indexed="10"/>
      <name val="华文楷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方正康体简体"/>
      <family val="0"/>
    </font>
    <font>
      <b/>
      <sz val="14"/>
      <color indexed="10"/>
      <name val="楷体_GB2312"/>
      <family val="3"/>
    </font>
    <font>
      <sz val="12"/>
      <color indexed="8"/>
      <name val="华文细黑"/>
      <family val="0"/>
    </font>
    <font>
      <b/>
      <sz val="16"/>
      <color indexed="10"/>
      <name val="华文楷体"/>
      <family val="0"/>
    </font>
    <font>
      <sz val="12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b/>
      <sz val="18"/>
      <color rgb="FFFF0000"/>
      <name val="华文楷体"/>
      <family val="0"/>
    </font>
    <font>
      <sz val="18"/>
      <color rgb="FFFF0000"/>
      <name val="华文楷体"/>
      <family val="0"/>
    </font>
    <font>
      <b/>
      <sz val="14"/>
      <color rgb="FFFF0000"/>
      <name val="宋体"/>
      <family val="0"/>
    </font>
    <font>
      <b/>
      <sz val="12"/>
      <color rgb="FFFF0000"/>
      <name val="宋体"/>
      <family val="0"/>
    </font>
    <font>
      <b/>
      <sz val="14"/>
      <color rgb="FFFF0000"/>
      <name val="方正康体简体"/>
      <family val="0"/>
    </font>
    <font>
      <b/>
      <sz val="14"/>
      <color rgb="FFFF0000"/>
      <name val="楷体_GB2312"/>
      <family val="3"/>
    </font>
    <font>
      <b/>
      <sz val="11"/>
      <color theme="1"/>
      <name val="Cambria"/>
      <family val="0"/>
    </font>
    <font>
      <sz val="12"/>
      <color theme="1"/>
      <name val="华文细黑"/>
      <family val="0"/>
    </font>
    <font>
      <b/>
      <sz val="16"/>
      <color rgb="FFFF0000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4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184" fontId="7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8.00390625" style="2" customWidth="1"/>
    <col min="2" max="2" width="13.625" style="2" customWidth="1"/>
    <col min="3" max="3" width="8.375" style="2" customWidth="1"/>
    <col min="4" max="4" width="12.00390625" style="2" customWidth="1"/>
    <col min="5" max="5" width="12.625" style="2" customWidth="1"/>
    <col min="6" max="7" width="12.00390625" style="2" customWidth="1"/>
    <col min="8" max="8" width="13.00390625" style="27" customWidth="1"/>
    <col min="9" max="9" width="12.125" style="2" customWidth="1"/>
    <col min="10" max="16384" width="9.00390625" style="2" customWidth="1"/>
  </cols>
  <sheetData>
    <row r="1" spans="1:9" s="1" customFormat="1" ht="5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31.5" customHeight="1">
      <c r="A2" s="28" t="s">
        <v>1</v>
      </c>
      <c r="B2" s="28" t="s">
        <v>2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6</v>
      </c>
      <c r="H2" s="28" t="s">
        <v>8</v>
      </c>
      <c r="I2" s="28" t="s">
        <v>9</v>
      </c>
    </row>
    <row r="3" spans="1:9" ht="24.75" customHeight="1">
      <c r="A3" s="12">
        <v>1</v>
      </c>
      <c r="B3" s="39" t="s">
        <v>133</v>
      </c>
      <c r="C3" s="35" t="s">
        <v>10</v>
      </c>
      <c r="D3" s="36">
        <v>86.66</v>
      </c>
      <c r="E3" s="26">
        <f aca="true" t="shared" si="0" ref="E3:E28">D3*0.6</f>
        <v>51.995999999999995</v>
      </c>
      <c r="F3" s="26">
        <v>89.43</v>
      </c>
      <c r="G3" s="26">
        <f aca="true" t="shared" si="1" ref="G3:G28">F3*0.4</f>
        <v>35.772000000000006</v>
      </c>
      <c r="H3" s="26">
        <f aca="true" t="shared" si="2" ref="H3:H28">E3+G3</f>
        <v>87.768</v>
      </c>
      <c r="I3" s="12">
        <v>1</v>
      </c>
    </row>
    <row r="4" spans="1:9" ht="24.75" customHeight="1">
      <c r="A4" s="12">
        <v>2</v>
      </c>
      <c r="B4" s="39" t="s">
        <v>134</v>
      </c>
      <c r="C4" s="35" t="s">
        <v>10</v>
      </c>
      <c r="D4" s="36">
        <v>85.67</v>
      </c>
      <c r="E4" s="26">
        <f t="shared" si="0"/>
        <v>51.402</v>
      </c>
      <c r="F4" s="26">
        <v>85.57</v>
      </c>
      <c r="G4" s="26">
        <f t="shared" si="1"/>
        <v>34.228</v>
      </c>
      <c r="H4" s="26">
        <f t="shared" si="2"/>
        <v>85.63</v>
      </c>
      <c r="I4" s="12">
        <v>2</v>
      </c>
    </row>
    <row r="5" spans="1:9" ht="24.75" customHeight="1">
      <c r="A5" s="37">
        <v>3</v>
      </c>
      <c r="B5" s="39" t="s">
        <v>135</v>
      </c>
      <c r="C5" s="37" t="s">
        <v>10</v>
      </c>
      <c r="D5" s="38">
        <v>77.33</v>
      </c>
      <c r="E5" s="38">
        <f t="shared" si="0"/>
        <v>46.397999999999996</v>
      </c>
      <c r="F5" s="38">
        <v>84.57</v>
      </c>
      <c r="G5" s="38">
        <f t="shared" si="1"/>
        <v>33.827999999999996</v>
      </c>
      <c r="H5" s="38">
        <f t="shared" si="2"/>
        <v>80.226</v>
      </c>
      <c r="I5" s="37">
        <v>3</v>
      </c>
    </row>
    <row r="6" spans="1:9" ht="24.75" customHeight="1">
      <c r="A6" s="12">
        <v>4</v>
      </c>
      <c r="B6" s="39" t="s">
        <v>136</v>
      </c>
      <c r="C6" s="12" t="s">
        <v>10</v>
      </c>
      <c r="D6" s="26">
        <v>76.67</v>
      </c>
      <c r="E6" s="26">
        <f t="shared" si="0"/>
        <v>46.002</v>
      </c>
      <c r="F6" s="26">
        <v>84.14</v>
      </c>
      <c r="G6" s="26">
        <f t="shared" si="1"/>
        <v>33.656</v>
      </c>
      <c r="H6" s="26">
        <f t="shared" si="2"/>
        <v>79.658</v>
      </c>
      <c r="I6" s="12">
        <v>4</v>
      </c>
    </row>
    <row r="7" spans="1:9" ht="24.75" customHeight="1">
      <c r="A7" s="12">
        <v>5</v>
      </c>
      <c r="B7" s="39" t="s">
        <v>137</v>
      </c>
      <c r="C7" s="12" t="s">
        <v>10</v>
      </c>
      <c r="D7" s="26">
        <v>76.67</v>
      </c>
      <c r="E7" s="26">
        <f t="shared" si="0"/>
        <v>46.002</v>
      </c>
      <c r="F7" s="26">
        <v>82.57</v>
      </c>
      <c r="G7" s="26">
        <f t="shared" si="1"/>
        <v>33.028</v>
      </c>
      <c r="H7" s="26">
        <f t="shared" si="2"/>
        <v>79.03</v>
      </c>
      <c r="I7" s="12">
        <v>5</v>
      </c>
    </row>
    <row r="8" spans="1:9" ht="24.75" customHeight="1">
      <c r="A8" s="12">
        <v>6</v>
      </c>
      <c r="B8" s="39" t="s">
        <v>138</v>
      </c>
      <c r="C8" s="12" t="s">
        <v>10</v>
      </c>
      <c r="D8" s="26">
        <v>74</v>
      </c>
      <c r="E8" s="26">
        <f t="shared" si="0"/>
        <v>44.4</v>
      </c>
      <c r="F8" s="26">
        <v>86.14</v>
      </c>
      <c r="G8" s="26">
        <f t="shared" si="1"/>
        <v>34.456</v>
      </c>
      <c r="H8" s="26">
        <f t="shared" si="2"/>
        <v>78.856</v>
      </c>
      <c r="I8" s="12">
        <v>6</v>
      </c>
    </row>
    <row r="9" spans="1:9" ht="24.75" customHeight="1">
      <c r="A9" s="12">
        <v>7</v>
      </c>
      <c r="B9" s="39" t="s">
        <v>139</v>
      </c>
      <c r="C9" s="12" t="s">
        <v>10</v>
      </c>
      <c r="D9" s="26">
        <v>73</v>
      </c>
      <c r="E9" s="26">
        <f t="shared" si="0"/>
        <v>43.8</v>
      </c>
      <c r="F9" s="26">
        <v>86.86</v>
      </c>
      <c r="G9" s="26">
        <f t="shared" si="1"/>
        <v>34.744</v>
      </c>
      <c r="H9" s="26">
        <f t="shared" si="2"/>
        <v>78.544</v>
      </c>
      <c r="I9" s="12">
        <v>7</v>
      </c>
    </row>
    <row r="10" spans="1:9" ht="24.75" customHeight="1">
      <c r="A10" s="12">
        <v>8</v>
      </c>
      <c r="B10" s="39" t="s">
        <v>140</v>
      </c>
      <c r="C10" s="12" t="s">
        <v>10</v>
      </c>
      <c r="D10" s="26">
        <v>74.33</v>
      </c>
      <c r="E10" s="26">
        <f t="shared" si="0"/>
        <v>44.598</v>
      </c>
      <c r="F10" s="26">
        <v>84.57</v>
      </c>
      <c r="G10" s="26">
        <f t="shared" si="1"/>
        <v>33.827999999999996</v>
      </c>
      <c r="H10" s="26">
        <f t="shared" si="2"/>
        <v>78.42599999999999</v>
      </c>
      <c r="I10" s="12">
        <v>8</v>
      </c>
    </row>
    <row r="11" spans="1:9" ht="24.75" customHeight="1">
      <c r="A11" s="12">
        <v>9</v>
      </c>
      <c r="B11" s="39" t="s">
        <v>141</v>
      </c>
      <c r="C11" s="12" t="s">
        <v>10</v>
      </c>
      <c r="D11" s="26">
        <v>73</v>
      </c>
      <c r="E11" s="26">
        <f t="shared" si="0"/>
        <v>43.8</v>
      </c>
      <c r="F11" s="26">
        <v>85.57</v>
      </c>
      <c r="G11" s="26">
        <f t="shared" si="1"/>
        <v>34.228</v>
      </c>
      <c r="H11" s="26">
        <f t="shared" si="2"/>
        <v>78.02799999999999</v>
      </c>
      <c r="I11" s="12">
        <v>9</v>
      </c>
    </row>
    <row r="12" spans="1:9" ht="24.75" customHeight="1">
      <c r="A12" s="12">
        <v>10</v>
      </c>
      <c r="B12" s="39" t="s">
        <v>142</v>
      </c>
      <c r="C12" s="12" t="s">
        <v>10</v>
      </c>
      <c r="D12" s="26">
        <v>73</v>
      </c>
      <c r="E12" s="26">
        <f t="shared" si="0"/>
        <v>43.8</v>
      </c>
      <c r="F12" s="26">
        <v>84.43</v>
      </c>
      <c r="G12" s="26">
        <f t="shared" si="1"/>
        <v>33.772000000000006</v>
      </c>
      <c r="H12" s="26">
        <f t="shared" si="2"/>
        <v>77.572</v>
      </c>
      <c r="I12" s="12">
        <v>10</v>
      </c>
    </row>
    <row r="13" spans="1:9" ht="24.75" customHeight="1">
      <c r="A13" s="12">
        <v>12</v>
      </c>
      <c r="B13" s="39" t="s">
        <v>144</v>
      </c>
      <c r="C13" s="12" t="s">
        <v>10</v>
      </c>
      <c r="D13" s="26">
        <v>72.67</v>
      </c>
      <c r="E13" s="26">
        <f t="shared" si="0"/>
        <v>43.602</v>
      </c>
      <c r="F13" s="26"/>
      <c r="G13" s="26">
        <f t="shared" si="1"/>
        <v>0</v>
      </c>
      <c r="H13" s="26">
        <f t="shared" si="2"/>
        <v>43.602</v>
      </c>
      <c r="I13" s="12"/>
    </row>
    <row r="14" spans="1:9" ht="24.75" customHeight="1">
      <c r="A14" s="12">
        <v>11</v>
      </c>
      <c r="B14" s="39" t="s">
        <v>143</v>
      </c>
      <c r="C14" s="12" t="s">
        <v>10</v>
      </c>
      <c r="D14" s="26">
        <v>72.67</v>
      </c>
      <c r="E14" s="26">
        <f t="shared" si="0"/>
        <v>43.602</v>
      </c>
      <c r="F14" s="26"/>
      <c r="G14" s="26">
        <f t="shared" si="1"/>
        <v>0</v>
      </c>
      <c r="H14" s="26">
        <f t="shared" si="2"/>
        <v>43.602</v>
      </c>
      <c r="I14" s="12"/>
    </row>
    <row r="15" spans="1:9" ht="24.75" customHeight="1">
      <c r="A15" s="12">
        <v>13</v>
      </c>
      <c r="B15" s="39" t="s">
        <v>145</v>
      </c>
      <c r="C15" s="12" t="s">
        <v>10</v>
      </c>
      <c r="D15" s="26">
        <v>71.67</v>
      </c>
      <c r="E15" s="26">
        <f t="shared" si="0"/>
        <v>43.002</v>
      </c>
      <c r="F15" s="26"/>
      <c r="G15" s="26">
        <f t="shared" si="1"/>
        <v>0</v>
      </c>
      <c r="H15" s="26">
        <f t="shared" si="2"/>
        <v>43.002</v>
      </c>
      <c r="I15" s="12"/>
    </row>
    <row r="16" spans="1:9" ht="24.75" customHeight="1">
      <c r="A16" s="12">
        <v>14</v>
      </c>
      <c r="B16" s="39" t="s">
        <v>146</v>
      </c>
      <c r="C16" s="12" t="s">
        <v>10</v>
      </c>
      <c r="D16" s="26">
        <v>71</v>
      </c>
      <c r="E16" s="26">
        <f t="shared" si="0"/>
        <v>42.6</v>
      </c>
      <c r="F16" s="26"/>
      <c r="G16" s="26">
        <f t="shared" si="1"/>
        <v>0</v>
      </c>
      <c r="H16" s="26">
        <f t="shared" si="2"/>
        <v>42.6</v>
      </c>
      <c r="I16" s="12"/>
    </row>
    <row r="17" spans="1:9" ht="24.75" customHeight="1">
      <c r="A17" s="12">
        <v>15</v>
      </c>
      <c r="B17" s="39" t="s">
        <v>147</v>
      </c>
      <c r="C17" s="12" t="s">
        <v>10</v>
      </c>
      <c r="D17" s="26">
        <v>70.66</v>
      </c>
      <c r="E17" s="26">
        <f t="shared" si="0"/>
        <v>42.395999999999994</v>
      </c>
      <c r="F17" s="26"/>
      <c r="G17" s="26">
        <f t="shared" si="1"/>
        <v>0</v>
      </c>
      <c r="H17" s="26">
        <f t="shared" si="2"/>
        <v>42.395999999999994</v>
      </c>
      <c r="I17" s="12"/>
    </row>
    <row r="18" spans="1:9" ht="24.75" customHeight="1">
      <c r="A18" s="12">
        <v>16</v>
      </c>
      <c r="B18" s="39" t="s">
        <v>148</v>
      </c>
      <c r="C18" s="35" t="s">
        <v>10</v>
      </c>
      <c r="D18" s="36">
        <v>70.34</v>
      </c>
      <c r="E18" s="26">
        <f t="shared" si="0"/>
        <v>42.204</v>
      </c>
      <c r="F18" s="26"/>
      <c r="G18" s="26">
        <f t="shared" si="1"/>
        <v>0</v>
      </c>
      <c r="H18" s="26">
        <f t="shared" si="2"/>
        <v>42.204</v>
      </c>
      <c r="I18" s="12"/>
    </row>
    <row r="19" spans="1:9" ht="24.75" customHeight="1">
      <c r="A19" s="12">
        <v>17</v>
      </c>
      <c r="B19" s="39" t="s">
        <v>149</v>
      </c>
      <c r="C19" s="12" t="s">
        <v>10</v>
      </c>
      <c r="D19" s="26">
        <v>70</v>
      </c>
      <c r="E19" s="26">
        <f t="shared" si="0"/>
        <v>42</v>
      </c>
      <c r="F19" s="26"/>
      <c r="G19" s="26">
        <f t="shared" si="1"/>
        <v>0</v>
      </c>
      <c r="H19" s="26">
        <f t="shared" si="2"/>
        <v>42</v>
      </c>
      <c r="I19" s="12"/>
    </row>
    <row r="20" spans="1:9" ht="24.75" customHeight="1">
      <c r="A20" s="12">
        <v>18</v>
      </c>
      <c r="B20" s="39" t="s">
        <v>151</v>
      </c>
      <c r="C20" s="12" t="s">
        <v>10</v>
      </c>
      <c r="D20" s="26">
        <v>70</v>
      </c>
      <c r="E20" s="26">
        <f t="shared" si="0"/>
        <v>42</v>
      </c>
      <c r="F20" s="26"/>
      <c r="G20" s="26">
        <f t="shared" si="1"/>
        <v>0</v>
      </c>
      <c r="H20" s="26">
        <f t="shared" si="2"/>
        <v>42</v>
      </c>
      <c r="I20" s="12"/>
    </row>
    <row r="21" spans="1:9" ht="24.75" customHeight="1">
      <c r="A21" s="12">
        <v>19</v>
      </c>
      <c r="B21" s="39" t="s">
        <v>150</v>
      </c>
      <c r="C21" s="12" t="s">
        <v>10</v>
      </c>
      <c r="D21" s="26">
        <v>69.67</v>
      </c>
      <c r="E21" s="26">
        <f t="shared" si="0"/>
        <v>41.802</v>
      </c>
      <c r="F21" s="26"/>
      <c r="G21" s="26">
        <f t="shared" si="1"/>
        <v>0</v>
      </c>
      <c r="H21" s="26">
        <f t="shared" si="2"/>
        <v>41.802</v>
      </c>
      <c r="I21" s="12"/>
    </row>
    <row r="22" spans="1:9" ht="24.75" customHeight="1">
      <c r="A22" s="12">
        <v>20</v>
      </c>
      <c r="B22" s="39" t="s">
        <v>152</v>
      </c>
      <c r="C22" s="35" t="s">
        <v>10</v>
      </c>
      <c r="D22" s="36">
        <v>69.67</v>
      </c>
      <c r="E22" s="26">
        <f t="shared" si="0"/>
        <v>41.802</v>
      </c>
      <c r="F22" s="26"/>
      <c r="G22" s="26">
        <f t="shared" si="1"/>
        <v>0</v>
      </c>
      <c r="H22" s="26">
        <f t="shared" si="2"/>
        <v>41.802</v>
      </c>
      <c r="I22" s="12"/>
    </row>
    <row r="23" spans="1:9" ht="24.75" customHeight="1">
      <c r="A23" s="12">
        <v>21</v>
      </c>
      <c r="B23" s="39" t="s">
        <v>153</v>
      </c>
      <c r="C23" s="12" t="s">
        <v>10</v>
      </c>
      <c r="D23" s="26">
        <v>69.66</v>
      </c>
      <c r="E23" s="26">
        <f t="shared" si="0"/>
        <v>41.796</v>
      </c>
      <c r="F23" s="26"/>
      <c r="G23" s="26">
        <f t="shared" si="1"/>
        <v>0</v>
      </c>
      <c r="H23" s="26">
        <f t="shared" si="2"/>
        <v>41.796</v>
      </c>
      <c r="I23" s="12"/>
    </row>
    <row r="24" spans="1:9" ht="24.75" customHeight="1">
      <c r="A24" s="12">
        <v>22</v>
      </c>
      <c r="B24" s="39" t="s">
        <v>155</v>
      </c>
      <c r="C24" s="35" t="s">
        <v>10</v>
      </c>
      <c r="D24" s="36">
        <v>69</v>
      </c>
      <c r="E24" s="26">
        <f t="shared" si="0"/>
        <v>41.4</v>
      </c>
      <c r="F24" s="26"/>
      <c r="G24" s="26">
        <f t="shared" si="1"/>
        <v>0</v>
      </c>
      <c r="H24" s="26">
        <f t="shared" si="2"/>
        <v>41.4</v>
      </c>
      <c r="I24" s="12"/>
    </row>
    <row r="25" spans="1:9" ht="24.75" customHeight="1">
      <c r="A25" s="12">
        <v>24</v>
      </c>
      <c r="B25" s="39" t="s">
        <v>156</v>
      </c>
      <c r="C25" s="12" t="s">
        <v>10</v>
      </c>
      <c r="D25" s="26">
        <v>67.67</v>
      </c>
      <c r="E25" s="26">
        <f t="shared" si="0"/>
        <v>40.602</v>
      </c>
      <c r="F25" s="26"/>
      <c r="G25" s="26">
        <f t="shared" si="1"/>
        <v>0</v>
      </c>
      <c r="H25" s="26">
        <f t="shared" si="2"/>
        <v>40.602</v>
      </c>
      <c r="I25" s="12"/>
    </row>
    <row r="26" spans="1:9" ht="24" customHeight="1">
      <c r="A26" s="12">
        <v>23</v>
      </c>
      <c r="B26" s="39" t="s">
        <v>154</v>
      </c>
      <c r="C26" s="35" t="s">
        <v>10</v>
      </c>
      <c r="D26" s="36">
        <v>67.67</v>
      </c>
      <c r="E26" s="26">
        <f t="shared" si="0"/>
        <v>40.602</v>
      </c>
      <c r="F26" s="26"/>
      <c r="G26" s="26">
        <f t="shared" si="1"/>
        <v>0</v>
      </c>
      <c r="H26" s="26">
        <f t="shared" si="2"/>
        <v>40.602</v>
      </c>
      <c r="I26" s="12"/>
    </row>
    <row r="27" spans="1:9" ht="24.75" customHeight="1">
      <c r="A27" s="12">
        <v>25</v>
      </c>
      <c r="B27" s="39" t="s">
        <v>157</v>
      </c>
      <c r="C27" s="12" t="s">
        <v>10</v>
      </c>
      <c r="D27" s="26">
        <v>67</v>
      </c>
      <c r="E27" s="26">
        <f t="shared" si="0"/>
        <v>40.199999999999996</v>
      </c>
      <c r="F27" s="26"/>
      <c r="G27" s="26">
        <f t="shared" si="1"/>
        <v>0</v>
      </c>
      <c r="H27" s="26">
        <f t="shared" si="2"/>
        <v>40.199999999999996</v>
      </c>
      <c r="I27" s="12"/>
    </row>
    <row r="28" spans="1:9" ht="24.75" customHeight="1">
      <c r="A28" s="12">
        <v>26</v>
      </c>
      <c r="B28" s="39" t="s">
        <v>158</v>
      </c>
      <c r="C28" s="12" t="s">
        <v>10</v>
      </c>
      <c r="D28" s="26"/>
      <c r="E28" s="26">
        <f t="shared" si="0"/>
        <v>0</v>
      </c>
      <c r="F28" s="26"/>
      <c r="G28" s="26">
        <f t="shared" si="1"/>
        <v>0</v>
      </c>
      <c r="H28" s="26">
        <f t="shared" si="2"/>
        <v>0</v>
      </c>
      <c r="I28" s="40" t="s">
        <v>159</v>
      </c>
    </row>
  </sheetData>
  <sheetProtection/>
  <autoFilter ref="A2:I28">
    <sortState ref="A3:I28">
      <sortCondition descending="1" sortBy="value" ref="H3:H28"/>
    </sortState>
  </autoFilter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F15" sqref="F15"/>
    </sheetView>
  </sheetViews>
  <sheetFormatPr defaultColWidth="9.00390625" defaultRowHeight="14.25"/>
  <cols>
    <col min="1" max="1" width="8.125" style="2" customWidth="1"/>
    <col min="2" max="2" width="13.75390625" style="2" customWidth="1"/>
    <col min="3" max="3" width="10.625" style="2" customWidth="1"/>
    <col min="4" max="4" width="6.00390625" style="2" customWidth="1"/>
    <col min="5" max="5" width="12.125" style="2" customWidth="1"/>
    <col min="6" max="8" width="13.375" style="2" customWidth="1"/>
    <col min="9" max="9" width="13.375" style="27" customWidth="1"/>
    <col min="10" max="10" width="11.25390625" style="2" customWidth="1"/>
  </cols>
  <sheetData>
    <row r="1" spans="1:10" s="1" customFormat="1" ht="39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2" customFormat="1" ht="30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6</v>
      </c>
      <c r="I2" s="28" t="s">
        <v>8</v>
      </c>
      <c r="J2" s="28" t="s">
        <v>160</v>
      </c>
    </row>
    <row r="3" spans="1:10" ht="27" customHeight="1">
      <c r="A3" s="5">
        <v>1</v>
      </c>
      <c r="B3" s="39" t="s">
        <v>120</v>
      </c>
      <c r="C3" s="29" t="s">
        <v>11</v>
      </c>
      <c r="D3" s="5" t="s">
        <v>12</v>
      </c>
      <c r="E3" s="30">
        <v>82.67</v>
      </c>
      <c r="F3" s="30">
        <f aca="true" t="shared" si="0" ref="F3:F14">E3*0.6</f>
        <v>49.602</v>
      </c>
      <c r="G3" s="30">
        <v>83.71</v>
      </c>
      <c r="H3" s="30">
        <f aca="true" t="shared" si="1" ref="H3:H14">G3*0.4</f>
        <v>33.484</v>
      </c>
      <c r="I3" s="30">
        <f aca="true" t="shared" si="2" ref="I3:I14">F3+H3</f>
        <v>83.086</v>
      </c>
      <c r="J3" s="4">
        <v>1</v>
      </c>
    </row>
    <row r="4" spans="1:10" ht="27" customHeight="1">
      <c r="A4" s="5">
        <v>2</v>
      </c>
      <c r="B4" s="39" t="s">
        <v>121</v>
      </c>
      <c r="C4" s="29" t="s">
        <v>13</v>
      </c>
      <c r="D4" s="5" t="s">
        <v>10</v>
      </c>
      <c r="E4" s="30">
        <v>80</v>
      </c>
      <c r="F4" s="30">
        <f t="shared" si="0"/>
        <v>48</v>
      </c>
      <c r="G4" s="30">
        <v>87</v>
      </c>
      <c r="H4" s="30">
        <f t="shared" si="1"/>
        <v>34.800000000000004</v>
      </c>
      <c r="I4" s="30">
        <f t="shared" si="2"/>
        <v>82.80000000000001</v>
      </c>
      <c r="J4" s="4">
        <v>2</v>
      </c>
    </row>
    <row r="5" spans="1:10" ht="27" customHeight="1">
      <c r="A5" s="5">
        <v>3</v>
      </c>
      <c r="B5" s="39" t="s">
        <v>122</v>
      </c>
      <c r="C5" s="32" t="s">
        <v>14</v>
      </c>
      <c r="D5" s="31" t="s">
        <v>12</v>
      </c>
      <c r="E5" s="33">
        <v>80.83</v>
      </c>
      <c r="F5" s="33">
        <f t="shared" si="0"/>
        <v>48.498</v>
      </c>
      <c r="G5" s="33">
        <v>84.14</v>
      </c>
      <c r="H5" s="33">
        <f t="shared" si="1"/>
        <v>33.656</v>
      </c>
      <c r="I5" s="33">
        <f t="shared" si="2"/>
        <v>82.154</v>
      </c>
      <c r="J5" s="34">
        <v>3</v>
      </c>
    </row>
    <row r="6" spans="1:10" ht="27" customHeight="1">
      <c r="A6" s="5">
        <v>4</v>
      </c>
      <c r="B6" s="39" t="s">
        <v>123</v>
      </c>
      <c r="C6" s="29" t="s">
        <v>15</v>
      </c>
      <c r="D6" s="12" t="s">
        <v>10</v>
      </c>
      <c r="E6" s="30">
        <v>1</v>
      </c>
      <c r="F6" s="30">
        <f t="shared" si="0"/>
        <v>0.6</v>
      </c>
      <c r="G6" s="30">
        <v>87.43</v>
      </c>
      <c r="H6" s="30">
        <f t="shared" si="1"/>
        <v>34.972</v>
      </c>
      <c r="I6" s="30">
        <f t="shared" si="2"/>
        <v>35.572</v>
      </c>
      <c r="J6" s="4">
        <v>4</v>
      </c>
    </row>
    <row r="7" spans="1:10" ht="27" customHeight="1">
      <c r="A7" s="5">
        <v>5</v>
      </c>
      <c r="B7" s="39" t="s">
        <v>124</v>
      </c>
      <c r="C7" s="29" t="s">
        <v>16</v>
      </c>
      <c r="D7" s="12" t="s">
        <v>12</v>
      </c>
      <c r="E7" s="30">
        <v>76.17</v>
      </c>
      <c r="F7" s="30">
        <f t="shared" si="0"/>
        <v>45.702</v>
      </c>
      <c r="G7" s="30">
        <v>87.43</v>
      </c>
      <c r="H7" s="30">
        <f t="shared" si="1"/>
        <v>34.972</v>
      </c>
      <c r="I7" s="30">
        <f t="shared" si="2"/>
        <v>80.674</v>
      </c>
      <c r="J7" s="4">
        <v>5</v>
      </c>
    </row>
    <row r="8" spans="1:10" ht="27" customHeight="1">
      <c r="A8" s="5">
        <v>6</v>
      </c>
      <c r="B8" s="39" t="s">
        <v>125</v>
      </c>
      <c r="C8" s="29" t="s">
        <v>17</v>
      </c>
      <c r="D8" s="12" t="s">
        <v>12</v>
      </c>
      <c r="E8" s="30">
        <v>77.83</v>
      </c>
      <c r="F8" s="30">
        <f t="shared" si="0"/>
        <v>46.698</v>
      </c>
      <c r="G8" s="30">
        <v>82.43</v>
      </c>
      <c r="H8" s="30">
        <f t="shared" si="1"/>
        <v>32.972</v>
      </c>
      <c r="I8" s="30">
        <f t="shared" si="2"/>
        <v>79.67</v>
      </c>
      <c r="J8" s="4">
        <v>6</v>
      </c>
    </row>
    <row r="9" spans="1:10" ht="27" customHeight="1">
      <c r="A9" s="5">
        <v>7</v>
      </c>
      <c r="B9" s="39" t="s">
        <v>126</v>
      </c>
      <c r="C9" s="29" t="s">
        <v>18</v>
      </c>
      <c r="D9" s="12" t="s">
        <v>10</v>
      </c>
      <c r="E9" s="30">
        <v>76.83</v>
      </c>
      <c r="F9" s="30">
        <f t="shared" si="0"/>
        <v>46.098</v>
      </c>
      <c r="G9" s="30">
        <v>82.71</v>
      </c>
      <c r="H9" s="30">
        <f t="shared" si="1"/>
        <v>33.083999999999996</v>
      </c>
      <c r="I9" s="30">
        <f t="shared" si="2"/>
        <v>79.18199999999999</v>
      </c>
      <c r="J9" s="4">
        <v>7</v>
      </c>
    </row>
    <row r="10" spans="1:10" ht="27" customHeight="1">
      <c r="A10" s="5">
        <v>8</v>
      </c>
      <c r="B10" s="39" t="s">
        <v>127</v>
      </c>
      <c r="C10" s="29" t="s">
        <v>19</v>
      </c>
      <c r="D10" s="12" t="s">
        <v>12</v>
      </c>
      <c r="E10" s="30">
        <v>75.67</v>
      </c>
      <c r="F10" s="30">
        <f t="shared" si="0"/>
        <v>45.402</v>
      </c>
      <c r="G10" s="30">
        <v>82</v>
      </c>
      <c r="H10" s="30">
        <f t="shared" si="1"/>
        <v>32.800000000000004</v>
      </c>
      <c r="I10" s="30">
        <f t="shared" si="2"/>
        <v>78.202</v>
      </c>
      <c r="J10" s="4">
        <v>8</v>
      </c>
    </row>
    <row r="11" spans="1:10" ht="27" customHeight="1">
      <c r="A11" s="5">
        <v>9</v>
      </c>
      <c r="B11" s="39" t="s">
        <v>128</v>
      </c>
      <c r="C11" s="29" t="s">
        <v>20</v>
      </c>
      <c r="D11" s="12" t="s">
        <v>12</v>
      </c>
      <c r="E11" s="30">
        <v>74</v>
      </c>
      <c r="F11" s="30">
        <f t="shared" si="0"/>
        <v>44.4</v>
      </c>
      <c r="G11" s="30">
        <v>80.57</v>
      </c>
      <c r="H11" s="30">
        <f t="shared" si="1"/>
        <v>32.228</v>
      </c>
      <c r="I11" s="30">
        <f t="shared" si="2"/>
        <v>76.628</v>
      </c>
      <c r="J11" s="4">
        <v>9</v>
      </c>
    </row>
    <row r="12" spans="1:10" ht="27" customHeight="1">
      <c r="A12" s="5">
        <v>10</v>
      </c>
      <c r="B12" s="39" t="s">
        <v>129</v>
      </c>
      <c r="C12" s="29" t="s">
        <v>21</v>
      </c>
      <c r="D12" s="40" t="s">
        <v>132</v>
      </c>
      <c r="E12" s="30">
        <v>73</v>
      </c>
      <c r="F12" s="30">
        <f t="shared" si="0"/>
        <v>43.8</v>
      </c>
      <c r="G12" s="30"/>
      <c r="H12" s="30">
        <f t="shared" si="1"/>
        <v>0</v>
      </c>
      <c r="I12" s="30">
        <f t="shared" si="2"/>
        <v>43.8</v>
      </c>
      <c r="J12" s="40"/>
    </row>
    <row r="13" spans="1:10" ht="27" customHeight="1">
      <c r="A13" s="5">
        <v>11</v>
      </c>
      <c r="B13" s="39" t="s">
        <v>130</v>
      </c>
      <c r="C13" s="29" t="s">
        <v>22</v>
      </c>
      <c r="D13" s="12" t="s">
        <v>10</v>
      </c>
      <c r="E13" s="30">
        <v>72.33</v>
      </c>
      <c r="F13" s="30">
        <f t="shared" si="0"/>
        <v>43.397999999999996</v>
      </c>
      <c r="G13" s="30"/>
      <c r="H13" s="30">
        <f t="shared" si="1"/>
        <v>0</v>
      </c>
      <c r="I13" s="30">
        <f t="shared" si="2"/>
        <v>43.397999999999996</v>
      </c>
      <c r="J13" s="12"/>
    </row>
    <row r="14" spans="1:10" ht="27" customHeight="1">
      <c r="A14" s="5">
        <v>12</v>
      </c>
      <c r="B14" s="39" t="s">
        <v>131</v>
      </c>
      <c r="C14" s="29" t="s">
        <v>23</v>
      </c>
      <c r="D14" s="12" t="s">
        <v>10</v>
      </c>
      <c r="E14" s="30"/>
      <c r="F14" s="30">
        <f t="shared" si="0"/>
        <v>0</v>
      </c>
      <c r="G14" s="30"/>
      <c r="H14" s="30">
        <f t="shared" si="1"/>
        <v>0</v>
      </c>
      <c r="I14" s="30">
        <f t="shared" si="2"/>
        <v>0</v>
      </c>
      <c r="J14" s="40" t="s">
        <v>159</v>
      </c>
    </row>
  </sheetData>
  <sheetProtection/>
  <autoFilter ref="A2:J14">
    <sortState ref="A3:J14">
      <sortCondition descending="1" sortBy="value" ref="I3:I14"/>
    </sortState>
  </autoFilter>
  <mergeCells count="1">
    <mergeCell ref="A1:J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7.25390625" style="2" customWidth="1"/>
    <col min="2" max="2" width="12.625" style="2" customWidth="1"/>
    <col min="3" max="3" width="5.25390625" style="2" customWidth="1"/>
    <col min="4" max="4" width="13.00390625" style="2" customWidth="1"/>
    <col min="5" max="7" width="12.625" style="2" customWidth="1"/>
    <col min="8" max="8" width="12.25390625" style="2" customWidth="1"/>
    <col min="9" max="9" width="8.75390625" style="2" customWidth="1"/>
    <col min="10" max="16384" width="9.00390625" style="2" customWidth="1"/>
  </cols>
  <sheetData>
    <row r="1" spans="1:9" s="1" customFormat="1" ht="51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22" customFormat="1" ht="32.25" customHeight="1">
      <c r="A2" s="23" t="s">
        <v>1</v>
      </c>
      <c r="B2" s="23" t="s">
        <v>2</v>
      </c>
      <c r="C2" s="24" t="s">
        <v>4</v>
      </c>
      <c r="D2" s="23" t="s">
        <v>5</v>
      </c>
      <c r="E2" s="23" t="s">
        <v>6</v>
      </c>
      <c r="F2" s="23" t="s">
        <v>7</v>
      </c>
      <c r="G2" s="23" t="s">
        <v>6</v>
      </c>
      <c r="H2" s="23" t="s">
        <v>8</v>
      </c>
      <c r="I2" s="23" t="s">
        <v>160</v>
      </c>
    </row>
    <row r="3" spans="1:9" ht="28.5" customHeight="1">
      <c r="A3" s="12">
        <v>1</v>
      </c>
      <c r="B3" s="39" t="s">
        <v>116</v>
      </c>
      <c r="C3" s="12" t="s">
        <v>10</v>
      </c>
      <c r="D3" s="25">
        <v>86.3</v>
      </c>
      <c r="E3" s="25">
        <f>D3*0.6</f>
        <v>51.779999999999994</v>
      </c>
      <c r="F3" s="25">
        <v>84.57</v>
      </c>
      <c r="G3" s="26">
        <f>F3*0.4</f>
        <v>33.827999999999996</v>
      </c>
      <c r="H3" s="26">
        <f>E3+G3</f>
        <v>85.60799999999999</v>
      </c>
      <c r="I3" s="40">
        <v>1</v>
      </c>
    </row>
    <row r="4" spans="1:9" ht="28.5" customHeight="1">
      <c r="A4" s="12">
        <v>2</v>
      </c>
      <c r="B4" s="39" t="s">
        <v>117</v>
      </c>
      <c r="C4" s="12" t="s">
        <v>10</v>
      </c>
      <c r="D4" s="25">
        <v>78.6</v>
      </c>
      <c r="E4" s="25">
        <f>D4*0.6</f>
        <v>47.16</v>
      </c>
      <c r="F4" s="25">
        <v>82</v>
      </c>
      <c r="G4" s="26">
        <f>F4*0.4</f>
        <v>32.800000000000004</v>
      </c>
      <c r="H4" s="26">
        <f>E4+G4</f>
        <v>79.96000000000001</v>
      </c>
      <c r="I4" s="12">
        <v>2</v>
      </c>
    </row>
    <row r="5" spans="1:9" ht="28.5" customHeight="1">
      <c r="A5" s="12">
        <v>3</v>
      </c>
      <c r="B5" s="39" t="s">
        <v>118</v>
      </c>
      <c r="C5" s="12" t="s">
        <v>10</v>
      </c>
      <c r="D5" s="25">
        <v>76</v>
      </c>
      <c r="E5" s="25">
        <f>D5*0.6</f>
        <v>45.6</v>
      </c>
      <c r="F5" s="25">
        <v>83</v>
      </c>
      <c r="G5" s="26">
        <f>F5*0.4</f>
        <v>33.2</v>
      </c>
      <c r="H5" s="26">
        <f>E5+G5</f>
        <v>78.80000000000001</v>
      </c>
      <c r="I5" s="12">
        <v>3</v>
      </c>
    </row>
    <row r="6" spans="1:9" ht="28.5" customHeight="1">
      <c r="A6" s="12">
        <v>4</v>
      </c>
      <c r="B6" s="39" t="s">
        <v>115</v>
      </c>
      <c r="C6" s="12" t="s">
        <v>10</v>
      </c>
      <c r="D6" s="25"/>
      <c r="E6" s="25">
        <f>D6*0.6</f>
        <v>0</v>
      </c>
      <c r="F6" s="25"/>
      <c r="G6" s="25">
        <f>F6*0.4</f>
        <v>0</v>
      </c>
      <c r="H6" s="25">
        <f>E6+G6</f>
        <v>0</v>
      </c>
      <c r="I6" s="12" t="s">
        <v>24</v>
      </c>
    </row>
    <row r="7" spans="1:9" ht="28.5" customHeight="1">
      <c r="A7" s="12">
        <v>5</v>
      </c>
      <c r="B7" s="39" t="s">
        <v>119</v>
      </c>
      <c r="C7" s="12" t="s">
        <v>10</v>
      </c>
      <c r="D7" s="25"/>
      <c r="E7" s="25">
        <f>D7*0.6</f>
        <v>0</v>
      </c>
      <c r="F7" s="25"/>
      <c r="G7" s="25">
        <f>F7*0.4</f>
        <v>0</v>
      </c>
      <c r="H7" s="25">
        <f>E7+G7</f>
        <v>0</v>
      </c>
      <c r="I7" s="12" t="s">
        <v>24</v>
      </c>
    </row>
  </sheetData>
  <sheetProtection/>
  <autoFilter ref="A2:I2">
    <sortState ref="A3:I7">
      <sortCondition descending="1" sortBy="value" ref="H3:H7"/>
    </sortState>
  </autoFilter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8">
      <selection activeCell="D35" sqref="D35"/>
    </sheetView>
  </sheetViews>
  <sheetFormatPr defaultColWidth="9.00390625" defaultRowHeight="27.75" customHeight="1"/>
  <cols>
    <col min="1" max="1" width="18.625" style="2" customWidth="1"/>
    <col min="2" max="2" width="13.00390625" style="2" customWidth="1"/>
    <col min="3" max="3" width="14.875" style="1" customWidth="1"/>
    <col min="4" max="4" width="13.25390625" style="1" customWidth="1"/>
    <col min="5" max="5" width="12.00390625" style="0" customWidth="1"/>
    <col min="6" max="6" width="13.625" style="0" customWidth="1"/>
    <col min="7" max="7" width="11.125" style="0" customWidth="1"/>
  </cols>
  <sheetData>
    <row r="1" spans="1:8" ht="44.2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33.75" customHeight="1">
      <c r="A2" s="18" t="s">
        <v>2</v>
      </c>
      <c r="B2" s="18" t="s">
        <v>25</v>
      </c>
      <c r="C2" s="18" t="s">
        <v>26</v>
      </c>
      <c r="D2" s="18" t="s">
        <v>6</v>
      </c>
      <c r="E2" s="18" t="s">
        <v>27</v>
      </c>
      <c r="F2" s="18" t="s">
        <v>6</v>
      </c>
      <c r="G2" s="18" t="s">
        <v>8</v>
      </c>
      <c r="H2" s="18" t="s">
        <v>28</v>
      </c>
    </row>
    <row r="3" spans="1:8" ht="27" customHeight="1">
      <c r="A3" s="4" t="s">
        <v>29</v>
      </c>
      <c r="B3" s="5" t="s">
        <v>30</v>
      </c>
      <c r="C3" s="6">
        <v>78</v>
      </c>
      <c r="D3" s="7">
        <f aca="true" t="shared" si="0" ref="D3:D38">C3*0.4</f>
        <v>31.200000000000003</v>
      </c>
      <c r="E3" s="7">
        <v>85.4</v>
      </c>
      <c r="F3" s="7">
        <f aca="true" t="shared" si="1" ref="F3:F38">E3*0.6</f>
        <v>51.24</v>
      </c>
      <c r="G3" s="7">
        <f aca="true" t="shared" si="2" ref="G3:G38">D3+F3</f>
        <v>82.44</v>
      </c>
      <c r="H3" s="20">
        <v>1</v>
      </c>
    </row>
    <row r="4" spans="1:8" ht="27" customHeight="1">
      <c r="A4" s="4" t="s">
        <v>31</v>
      </c>
      <c r="B4" s="5" t="s">
        <v>30</v>
      </c>
      <c r="C4" s="19">
        <v>74</v>
      </c>
      <c r="D4" s="7">
        <f t="shared" si="0"/>
        <v>29.6</v>
      </c>
      <c r="E4" s="7">
        <v>83.2</v>
      </c>
      <c r="F4" s="7">
        <f t="shared" si="1"/>
        <v>49.92</v>
      </c>
      <c r="G4" s="7">
        <f t="shared" si="2"/>
        <v>79.52000000000001</v>
      </c>
      <c r="H4" s="20">
        <v>2</v>
      </c>
    </row>
    <row r="5" spans="1:8" ht="27" customHeight="1">
      <c r="A5" s="4" t="s">
        <v>32</v>
      </c>
      <c r="B5" s="5" t="s">
        <v>30</v>
      </c>
      <c r="C5" s="19">
        <v>77</v>
      </c>
      <c r="D5" s="7">
        <f t="shared" si="0"/>
        <v>30.8</v>
      </c>
      <c r="E5" s="7">
        <v>79.8</v>
      </c>
      <c r="F5" s="7">
        <f t="shared" si="1"/>
        <v>47.879999999999995</v>
      </c>
      <c r="G5" s="7">
        <f t="shared" si="2"/>
        <v>78.67999999999999</v>
      </c>
      <c r="H5" s="20">
        <v>3</v>
      </c>
    </row>
    <row r="6" spans="1:8" ht="27" customHeight="1">
      <c r="A6" s="4" t="s">
        <v>33</v>
      </c>
      <c r="B6" s="5" t="s">
        <v>30</v>
      </c>
      <c r="C6" s="6">
        <v>69</v>
      </c>
      <c r="D6" s="7">
        <f t="shared" si="0"/>
        <v>27.6</v>
      </c>
      <c r="E6" s="7">
        <v>85</v>
      </c>
      <c r="F6" s="7">
        <f t="shared" si="1"/>
        <v>51</v>
      </c>
      <c r="G6" s="7">
        <f t="shared" si="2"/>
        <v>78.6</v>
      </c>
      <c r="H6" s="20">
        <v>4</v>
      </c>
    </row>
    <row r="7" spans="1:8" ht="27" customHeight="1">
      <c r="A7" s="4" t="s">
        <v>34</v>
      </c>
      <c r="B7" s="5" t="s">
        <v>30</v>
      </c>
      <c r="C7" s="6">
        <v>71</v>
      </c>
      <c r="D7" s="7">
        <f t="shared" si="0"/>
        <v>28.400000000000002</v>
      </c>
      <c r="E7" s="7">
        <v>83.2</v>
      </c>
      <c r="F7" s="7">
        <f t="shared" si="1"/>
        <v>49.92</v>
      </c>
      <c r="G7" s="7">
        <f t="shared" si="2"/>
        <v>78.32000000000001</v>
      </c>
      <c r="H7" s="20">
        <v>5</v>
      </c>
    </row>
    <row r="8" spans="1:8" ht="27" customHeight="1">
      <c r="A8" s="4" t="s">
        <v>35</v>
      </c>
      <c r="B8" s="5" t="s">
        <v>30</v>
      </c>
      <c r="C8" s="19">
        <v>69.5</v>
      </c>
      <c r="D8" s="7">
        <f t="shared" si="0"/>
        <v>27.8</v>
      </c>
      <c r="E8" s="7">
        <v>83.4</v>
      </c>
      <c r="F8" s="7">
        <f t="shared" si="1"/>
        <v>50.04</v>
      </c>
      <c r="G8" s="7">
        <f t="shared" si="2"/>
        <v>77.84</v>
      </c>
      <c r="H8" s="20">
        <v>6</v>
      </c>
    </row>
    <row r="9" spans="1:8" ht="27" customHeight="1">
      <c r="A9" s="4" t="s">
        <v>36</v>
      </c>
      <c r="B9" s="5" t="s">
        <v>30</v>
      </c>
      <c r="C9" s="6">
        <v>65</v>
      </c>
      <c r="D9" s="7">
        <f t="shared" si="0"/>
        <v>26</v>
      </c>
      <c r="E9" s="7">
        <v>86.2</v>
      </c>
      <c r="F9" s="7">
        <f t="shared" si="1"/>
        <v>51.72</v>
      </c>
      <c r="G9" s="7">
        <f t="shared" si="2"/>
        <v>77.72</v>
      </c>
      <c r="H9" s="20">
        <v>7</v>
      </c>
    </row>
    <row r="10" spans="1:8" ht="27" customHeight="1">
      <c r="A10" s="4" t="s">
        <v>37</v>
      </c>
      <c r="B10" s="5" t="s">
        <v>30</v>
      </c>
      <c r="C10" s="6">
        <v>67.5</v>
      </c>
      <c r="D10" s="7">
        <f t="shared" si="0"/>
        <v>27</v>
      </c>
      <c r="E10" s="7">
        <v>84.2</v>
      </c>
      <c r="F10" s="7">
        <f t="shared" si="1"/>
        <v>50.52</v>
      </c>
      <c r="G10" s="7">
        <f t="shared" si="2"/>
        <v>77.52000000000001</v>
      </c>
      <c r="H10" s="20">
        <v>8</v>
      </c>
    </row>
    <row r="11" spans="1:8" ht="27" customHeight="1">
      <c r="A11" s="4" t="s">
        <v>38</v>
      </c>
      <c r="B11" s="5" t="s">
        <v>30</v>
      </c>
      <c r="C11" s="6">
        <v>62</v>
      </c>
      <c r="D11" s="7">
        <f t="shared" si="0"/>
        <v>24.8</v>
      </c>
      <c r="E11" s="7">
        <v>87.7</v>
      </c>
      <c r="F11" s="7">
        <f t="shared" si="1"/>
        <v>52.62</v>
      </c>
      <c r="G11" s="7">
        <f t="shared" si="2"/>
        <v>77.42</v>
      </c>
      <c r="H11" s="20">
        <v>9</v>
      </c>
    </row>
    <row r="12" spans="1:8" ht="27" customHeight="1">
      <c r="A12" s="4" t="s">
        <v>39</v>
      </c>
      <c r="B12" s="5" t="s">
        <v>30</v>
      </c>
      <c r="C12" s="6">
        <v>64.5</v>
      </c>
      <c r="D12" s="7">
        <f t="shared" si="0"/>
        <v>25.8</v>
      </c>
      <c r="E12" s="7">
        <v>85.8</v>
      </c>
      <c r="F12" s="7">
        <f t="shared" si="1"/>
        <v>51.48</v>
      </c>
      <c r="G12" s="7">
        <f t="shared" si="2"/>
        <v>77.28</v>
      </c>
      <c r="H12" s="20">
        <v>10</v>
      </c>
    </row>
    <row r="13" spans="1:8" ht="27" customHeight="1">
      <c r="A13" s="4" t="s">
        <v>40</v>
      </c>
      <c r="B13" s="5" t="s">
        <v>30</v>
      </c>
      <c r="C13" s="19">
        <v>70.5</v>
      </c>
      <c r="D13" s="7">
        <f t="shared" si="0"/>
        <v>28.200000000000003</v>
      </c>
      <c r="E13" s="7">
        <v>81.2</v>
      </c>
      <c r="F13" s="7">
        <f t="shared" si="1"/>
        <v>48.72</v>
      </c>
      <c r="G13" s="7">
        <f t="shared" si="2"/>
        <v>76.92</v>
      </c>
      <c r="H13" s="20">
        <v>11</v>
      </c>
    </row>
    <row r="14" spans="1:8" ht="27" customHeight="1">
      <c r="A14" s="14" t="s">
        <v>41</v>
      </c>
      <c r="B14" s="15" t="s">
        <v>30</v>
      </c>
      <c r="C14" s="10">
        <v>69</v>
      </c>
      <c r="D14" s="10">
        <f t="shared" si="0"/>
        <v>27.6</v>
      </c>
      <c r="E14" s="10">
        <v>81.6</v>
      </c>
      <c r="F14" s="10">
        <f t="shared" si="1"/>
        <v>48.959999999999994</v>
      </c>
      <c r="G14" s="10">
        <f t="shared" si="2"/>
        <v>76.56</v>
      </c>
      <c r="H14" s="21">
        <v>12</v>
      </c>
    </row>
    <row r="15" spans="1:8" ht="27" customHeight="1">
      <c r="A15" s="4" t="s">
        <v>42</v>
      </c>
      <c r="B15" s="5" t="s">
        <v>30</v>
      </c>
      <c r="C15" s="19">
        <v>66.5</v>
      </c>
      <c r="D15" s="7">
        <f t="shared" si="0"/>
        <v>26.6</v>
      </c>
      <c r="E15" s="7">
        <v>83.2</v>
      </c>
      <c r="F15" s="7">
        <f t="shared" si="1"/>
        <v>49.92</v>
      </c>
      <c r="G15" s="7">
        <f t="shared" si="2"/>
        <v>76.52000000000001</v>
      </c>
      <c r="H15" s="20">
        <v>13</v>
      </c>
    </row>
    <row r="16" spans="1:8" ht="27" customHeight="1">
      <c r="A16" s="4" t="s">
        <v>43</v>
      </c>
      <c r="B16" s="5" t="s">
        <v>30</v>
      </c>
      <c r="C16" s="6">
        <v>66</v>
      </c>
      <c r="D16" s="7">
        <f t="shared" si="0"/>
        <v>26.400000000000002</v>
      </c>
      <c r="E16" s="7">
        <v>83.2</v>
      </c>
      <c r="F16" s="7">
        <f t="shared" si="1"/>
        <v>49.92</v>
      </c>
      <c r="G16" s="7">
        <f t="shared" si="2"/>
        <v>76.32000000000001</v>
      </c>
      <c r="H16" s="20">
        <v>14</v>
      </c>
    </row>
    <row r="17" spans="1:8" ht="27" customHeight="1">
      <c r="A17" s="4" t="s">
        <v>44</v>
      </c>
      <c r="B17" s="5" t="s">
        <v>30</v>
      </c>
      <c r="C17" s="6">
        <v>65.5</v>
      </c>
      <c r="D17" s="7">
        <f t="shared" si="0"/>
        <v>26.200000000000003</v>
      </c>
      <c r="E17" s="7">
        <v>83</v>
      </c>
      <c r="F17" s="7">
        <f t="shared" si="1"/>
        <v>49.8</v>
      </c>
      <c r="G17" s="7">
        <f t="shared" si="2"/>
        <v>76</v>
      </c>
      <c r="H17" s="20">
        <v>15</v>
      </c>
    </row>
    <row r="18" spans="1:8" ht="27" customHeight="1">
      <c r="A18" s="4" t="s">
        <v>45</v>
      </c>
      <c r="B18" s="5" t="s">
        <v>30</v>
      </c>
      <c r="C18" s="6">
        <v>64</v>
      </c>
      <c r="D18" s="7">
        <f t="shared" si="0"/>
        <v>25.6</v>
      </c>
      <c r="E18" s="7">
        <v>83.8</v>
      </c>
      <c r="F18" s="7">
        <f t="shared" si="1"/>
        <v>50.279999999999994</v>
      </c>
      <c r="G18" s="7">
        <f t="shared" si="2"/>
        <v>75.88</v>
      </c>
      <c r="H18" s="20">
        <v>16</v>
      </c>
    </row>
    <row r="19" spans="1:8" ht="27" customHeight="1">
      <c r="A19" s="4" t="s">
        <v>46</v>
      </c>
      <c r="B19" s="5" t="s">
        <v>30</v>
      </c>
      <c r="C19" s="19">
        <v>66</v>
      </c>
      <c r="D19" s="7">
        <f t="shared" si="0"/>
        <v>26.400000000000002</v>
      </c>
      <c r="E19" s="7">
        <v>82.4</v>
      </c>
      <c r="F19" s="7">
        <f t="shared" si="1"/>
        <v>49.440000000000005</v>
      </c>
      <c r="G19" s="7">
        <f t="shared" si="2"/>
        <v>75.84</v>
      </c>
      <c r="H19" s="20">
        <v>17</v>
      </c>
    </row>
    <row r="20" spans="1:8" ht="27" customHeight="1">
      <c r="A20" s="4" t="s">
        <v>47</v>
      </c>
      <c r="B20" s="5" t="s">
        <v>30</v>
      </c>
      <c r="C20" s="19">
        <v>62</v>
      </c>
      <c r="D20" s="7">
        <f t="shared" si="0"/>
        <v>24.8</v>
      </c>
      <c r="E20" s="7">
        <v>84.4</v>
      </c>
      <c r="F20" s="7">
        <f t="shared" si="1"/>
        <v>50.64</v>
      </c>
      <c r="G20" s="7">
        <f t="shared" si="2"/>
        <v>75.44</v>
      </c>
      <c r="H20" s="20">
        <v>18</v>
      </c>
    </row>
    <row r="21" spans="1:8" ht="27" customHeight="1">
      <c r="A21" s="4" t="s">
        <v>48</v>
      </c>
      <c r="B21" s="5" t="s">
        <v>30</v>
      </c>
      <c r="C21" s="6">
        <v>65</v>
      </c>
      <c r="D21" s="7">
        <f t="shared" si="0"/>
        <v>26</v>
      </c>
      <c r="E21" s="7">
        <v>82</v>
      </c>
      <c r="F21" s="7">
        <f t="shared" si="1"/>
        <v>49.199999999999996</v>
      </c>
      <c r="G21" s="7">
        <f t="shared" si="2"/>
        <v>75.19999999999999</v>
      </c>
      <c r="H21" s="20">
        <v>19</v>
      </c>
    </row>
    <row r="22" spans="1:8" ht="27" customHeight="1">
      <c r="A22" s="4" t="s">
        <v>49</v>
      </c>
      <c r="B22" s="5" t="s">
        <v>30</v>
      </c>
      <c r="C22" s="19">
        <v>64</v>
      </c>
      <c r="D22" s="7">
        <f t="shared" si="0"/>
        <v>25.6</v>
      </c>
      <c r="E22" s="7">
        <v>82.6</v>
      </c>
      <c r="F22" s="7">
        <f t="shared" si="1"/>
        <v>49.559999999999995</v>
      </c>
      <c r="G22" s="7">
        <f t="shared" si="2"/>
        <v>75.16</v>
      </c>
      <c r="H22" s="20">
        <v>20</v>
      </c>
    </row>
    <row r="23" spans="1:8" ht="27" customHeight="1">
      <c r="A23" s="4" t="s">
        <v>50</v>
      </c>
      <c r="B23" s="5" t="s">
        <v>30</v>
      </c>
      <c r="C23" s="6">
        <v>63</v>
      </c>
      <c r="D23" s="7">
        <f t="shared" si="0"/>
        <v>25.200000000000003</v>
      </c>
      <c r="E23" s="7">
        <v>82.8</v>
      </c>
      <c r="F23" s="7">
        <f t="shared" si="1"/>
        <v>49.68</v>
      </c>
      <c r="G23" s="7">
        <f t="shared" si="2"/>
        <v>74.88</v>
      </c>
      <c r="H23" s="20">
        <v>21</v>
      </c>
    </row>
    <row r="24" spans="1:8" ht="27" customHeight="1">
      <c r="A24" s="4" t="s">
        <v>51</v>
      </c>
      <c r="B24" s="5" t="s">
        <v>30</v>
      </c>
      <c r="C24" s="6">
        <v>63.5</v>
      </c>
      <c r="D24" s="7">
        <f t="shared" si="0"/>
        <v>25.400000000000002</v>
      </c>
      <c r="E24" s="7">
        <v>82.4</v>
      </c>
      <c r="F24" s="7">
        <f t="shared" si="1"/>
        <v>49.440000000000005</v>
      </c>
      <c r="G24" s="7">
        <f t="shared" si="2"/>
        <v>74.84</v>
      </c>
      <c r="H24" s="20">
        <v>22</v>
      </c>
    </row>
    <row r="25" spans="1:8" ht="27" customHeight="1">
      <c r="A25" s="4" t="s">
        <v>52</v>
      </c>
      <c r="B25" s="5" t="s">
        <v>30</v>
      </c>
      <c r="C25" s="6">
        <v>66.5</v>
      </c>
      <c r="D25" s="7">
        <f t="shared" si="0"/>
        <v>26.6</v>
      </c>
      <c r="E25" s="7">
        <v>80.2</v>
      </c>
      <c r="F25" s="7">
        <f t="shared" si="1"/>
        <v>48.12</v>
      </c>
      <c r="G25" s="7">
        <f t="shared" si="2"/>
        <v>74.72</v>
      </c>
      <c r="H25" s="20">
        <v>23</v>
      </c>
    </row>
    <row r="26" spans="1:8" ht="27" customHeight="1">
      <c r="A26" s="4" t="s">
        <v>53</v>
      </c>
      <c r="B26" s="5" t="s">
        <v>30</v>
      </c>
      <c r="C26" s="19">
        <v>67</v>
      </c>
      <c r="D26" s="7">
        <f t="shared" si="0"/>
        <v>26.8</v>
      </c>
      <c r="E26" s="7">
        <v>79.4</v>
      </c>
      <c r="F26" s="7">
        <f t="shared" si="1"/>
        <v>47.64</v>
      </c>
      <c r="G26" s="7">
        <f t="shared" si="2"/>
        <v>74.44</v>
      </c>
      <c r="H26" s="20">
        <v>24</v>
      </c>
    </row>
    <row r="27" spans="1:8" ht="27" customHeight="1">
      <c r="A27" s="4" t="s">
        <v>54</v>
      </c>
      <c r="B27" s="5" t="s">
        <v>30</v>
      </c>
      <c r="C27" s="6">
        <v>65</v>
      </c>
      <c r="D27" s="7">
        <f t="shared" si="0"/>
        <v>26</v>
      </c>
      <c r="E27" s="7">
        <v>80</v>
      </c>
      <c r="F27" s="7">
        <f t="shared" si="1"/>
        <v>48</v>
      </c>
      <c r="G27" s="7">
        <f t="shared" si="2"/>
        <v>74</v>
      </c>
      <c r="H27" s="20">
        <v>25</v>
      </c>
    </row>
    <row r="28" spans="1:8" ht="27" customHeight="1">
      <c r="A28" s="4" t="s">
        <v>55</v>
      </c>
      <c r="B28" s="5" t="s">
        <v>30</v>
      </c>
      <c r="C28" s="6">
        <v>62.5</v>
      </c>
      <c r="D28" s="7">
        <f t="shared" si="0"/>
        <v>25</v>
      </c>
      <c r="E28" s="7">
        <v>81.6</v>
      </c>
      <c r="F28" s="7">
        <f t="shared" si="1"/>
        <v>48.959999999999994</v>
      </c>
      <c r="G28" s="7">
        <f t="shared" si="2"/>
        <v>73.96</v>
      </c>
      <c r="H28" s="20">
        <v>26</v>
      </c>
    </row>
    <row r="29" spans="1:8" ht="27" customHeight="1">
      <c r="A29" s="4" t="s">
        <v>56</v>
      </c>
      <c r="B29" s="5" t="s">
        <v>30</v>
      </c>
      <c r="C29" s="19">
        <v>63</v>
      </c>
      <c r="D29" s="7">
        <f t="shared" si="0"/>
        <v>25.200000000000003</v>
      </c>
      <c r="E29" s="7">
        <v>81.2</v>
      </c>
      <c r="F29" s="7">
        <f t="shared" si="1"/>
        <v>48.72</v>
      </c>
      <c r="G29" s="7">
        <f t="shared" si="2"/>
        <v>73.92</v>
      </c>
      <c r="H29" s="20">
        <v>27</v>
      </c>
    </row>
    <row r="30" spans="1:8" ht="27" customHeight="1">
      <c r="A30" s="4" t="s">
        <v>57</v>
      </c>
      <c r="B30" s="5" t="s">
        <v>30</v>
      </c>
      <c r="C30" s="6">
        <v>63</v>
      </c>
      <c r="D30" s="7">
        <f t="shared" si="0"/>
        <v>25.200000000000003</v>
      </c>
      <c r="E30" s="7">
        <v>81.2</v>
      </c>
      <c r="F30" s="7">
        <f t="shared" si="1"/>
        <v>48.72</v>
      </c>
      <c r="G30" s="7">
        <f t="shared" si="2"/>
        <v>73.92</v>
      </c>
      <c r="H30" s="20">
        <v>28</v>
      </c>
    </row>
    <row r="31" spans="1:8" ht="27" customHeight="1">
      <c r="A31" s="4" t="s">
        <v>58</v>
      </c>
      <c r="B31" s="5" t="s">
        <v>30</v>
      </c>
      <c r="C31" s="19">
        <v>62.5</v>
      </c>
      <c r="D31" s="7">
        <f t="shared" si="0"/>
        <v>25</v>
      </c>
      <c r="E31" s="7">
        <v>81.2</v>
      </c>
      <c r="F31" s="7">
        <f t="shared" si="1"/>
        <v>48.72</v>
      </c>
      <c r="G31" s="7">
        <f t="shared" si="2"/>
        <v>73.72</v>
      </c>
      <c r="H31" s="20">
        <v>29</v>
      </c>
    </row>
    <row r="32" spans="1:8" ht="27" customHeight="1">
      <c r="A32" s="4" t="s">
        <v>59</v>
      </c>
      <c r="B32" s="5" t="s">
        <v>30</v>
      </c>
      <c r="C32" s="19">
        <v>58.5</v>
      </c>
      <c r="D32" s="7">
        <f t="shared" si="0"/>
        <v>23.400000000000002</v>
      </c>
      <c r="E32" s="7">
        <v>82.2</v>
      </c>
      <c r="F32" s="7">
        <f t="shared" si="1"/>
        <v>49.32</v>
      </c>
      <c r="G32" s="7">
        <f t="shared" si="2"/>
        <v>72.72</v>
      </c>
      <c r="H32" s="20">
        <v>30</v>
      </c>
    </row>
    <row r="33" spans="1:8" ht="27" customHeight="1">
      <c r="A33" s="4" t="s">
        <v>60</v>
      </c>
      <c r="B33" s="5" t="s">
        <v>30</v>
      </c>
      <c r="C33" s="6">
        <v>62</v>
      </c>
      <c r="D33" s="7">
        <f t="shared" si="0"/>
        <v>24.8</v>
      </c>
      <c r="E33" s="7">
        <v>79.4</v>
      </c>
      <c r="F33" s="7">
        <f t="shared" si="1"/>
        <v>47.64</v>
      </c>
      <c r="G33" s="7">
        <f t="shared" si="2"/>
        <v>72.44</v>
      </c>
      <c r="H33" s="20">
        <v>31</v>
      </c>
    </row>
    <row r="34" spans="1:8" ht="27" customHeight="1">
      <c r="A34" s="4" t="s">
        <v>61</v>
      </c>
      <c r="B34" s="5" t="s">
        <v>30</v>
      </c>
      <c r="C34" s="19">
        <v>59.5</v>
      </c>
      <c r="D34" s="7">
        <f t="shared" si="0"/>
        <v>23.8</v>
      </c>
      <c r="E34" s="7">
        <v>79.2</v>
      </c>
      <c r="F34" s="7">
        <f t="shared" si="1"/>
        <v>47.52</v>
      </c>
      <c r="G34" s="7">
        <f t="shared" si="2"/>
        <v>71.32000000000001</v>
      </c>
      <c r="H34" s="20">
        <v>32</v>
      </c>
    </row>
    <row r="35" spans="1:8" ht="27" customHeight="1">
      <c r="A35" s="4" t="s">
        <v>62</v>
      </c>
      <c r="B35" s="5" t="s">
        <v>30</v>
      </c>
      <c r="C35" s="6">
        <v>61.5</v>
      </c>
      <c r="D35" s="7">
        <f t="shared" si="0"/>
        <v>24.6</v>
      </c>
      <c r="E35" s="7">
        <v>76.6</v>
      </c>
      <c r="F35" s="7">
        <f t="shared" si="1"/>
        <v>45.959999999999994</v>
      </c>
      <c r="G35" s="7">
        <f t="shared" si="2"/>
        <v>70.56</v>
      </c>
      <c r="H35" s="20">
        <v>33</v>
      </c>
    </row>
    <row r="36" spans="1:8" ht="27" customHeight="1">
      <c r="A36" s="4" t="s">
        <v>63</v>
      </c>
      <c r="B36" s="5" t="s">
        <v>30</v>
      </c>
      <c r="C36" s="6">
        <v>61</v>
      </c>
      <c r="D36" s="7">
        <f t="shared" si="0"/>
        <v>24.400000000000002</v>
      </c>
      <c r="E36" s="7"/>
      <c r="F36" s="7">
        <f t="shared" si="1"/>
        <v>0</v>
      </c>
      <c r="G36" s="7">
        <f t="shared" si="2"/>
        <v>24.400000000000002</v>
      </c>
      <c r="H36" s="45" t="s">
        <v>159</v>
      </c>
    </row>
    <row r="37" spans="1:8" ht="27" customHeight="1">
      <c r="A37" s="4" t="s">
        <v>64</v>
      </c>
      <c r="B37" s="5" t="s">
        <v>30</v>
      </c>
      <c r="C37" s="6">
        <v>59.5</v>
      </c>
      <c r="D37" s="7">
        <f t="shared" si="0"/>
        <v>23.8</v>
      </c>
      <c r="E37" s="7"/>
      <c r="F37" s="7">
        <f t="shared" si="1"/>
        <v>0</v>
      </c>
      <c r="G37" s="7">
        <f t="shared" si="2"/>
        <v>23.8</v>
      </c>
      <c r="H37" s="45" t="s">
        <v>159</v>
      </c>
    </row>
    <row r="38" spans="1:8" ht="27" customHeight="1">
      <c r="A38" s="8" t="s">
        <v>65</v>
      </c>
      <c r="B38" s="9" t="s">
        <v>30</v>
      </c>
      <c r="C38" s="10">
        <v>58.5</v>
      </c>
      <c r="D38" s="7">
        <f t="shared" si="0"/>
        <v>23.400000000000002</v>
      </c>
      <c r="E38" s="7"/>
      <c r="F38" s="7">
        <f t="shared" si="1"/>
        <v>0</v>
      </c>
      <c r="G38" s="7">
        <f t="shared" si="2"/>
        <v>23.400000000000002</v>
      </c>
      <c r="H38" s="45" t="s">
        <v>159</v>
      </c>
    </row>
    <row r="40" ht="18.75" customHeight="1"/>
    <row r="41" ht="18.75" customHeight="1"/>
    <row r="42" ht="18.75" customHeight="1"/>
    <row r="43" ht="18.75" customHeight="1"/>
  </sheetData>
  <sheetProtection/>
  <autoFilter ref="A2:G38">
    <sortState ref="A3:G38">
      <sortCondition descending="1" sortBy="value" ref="G3:G38"/>
    </sortState>
  </autoFilter>
  <mergeCells count="1">
    <mergeCell ref="A1:H1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31">
      <selection activeCell="F37" sqref="F37"/>
    </sheetView>
  </sheetViews>
  <sheetFormatPr defaultColWidth="9.00390625" defaultRowHeight="27.75" customHeight="1"/>
  <cols>
    <col min="1" max="1" width="19.875" style="2" customWidth="1"/>
    <col min="2" max="2" width="13.875" style="2" customWidth="1"/>
    <col min="3" max="3" width="14.25390625" style="2" customWidth="1"/>
    <col min="4" max="4" width="11.625" style="0" customWidth="1"/>
    <col min="5" max="5" width="11.375" style="0" customWidth="1"/>
    <col min="6" max="6" width="12.875" style="0" customWidth="1"/>
    <col min="7" max="7" width="12.00390625" style="0" customWidth="1"/>
    <col min="8" max="8" width="11.375" style="0" customWidth="1"/>
  </cols>
  <sheetData>
    <row r="1" spans="1:8" ht="48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s="1" customFormat="1" ht="33.75" customHeight="1">
      <c r="A2" s="3" t="s">
        <v>2</v>
      </c>
      <c r="B2" s="3" t="s">
        <v>25</v>
      </c>
      <c r="C2" s="3" t="s">
        <v>26</v>
      </c>
      <c r="D2" s="3" t="s">
        <v>6</v>
      </c>
      <c r="E2" s="3" t="s">
        <v>27</v>
      </c>
      <c r="F2" s="3" t="s">
        <v>6</v>
      </c>
      <c r="G2" s="3" t="s">
        <v>8</v>
      </c>
      <c r="H2" s="3" t="s">
        <v>28</v>
      </c>
    </row>
    <row r="3" spans="1:8" ht="25.5" customHeight="1">
      <c r="A3" s="4" t="s">
        <v>66</v>
      </c>
      <c r="B3" s="5" t="s">
        <v>67</v>
      </c>
      <c r="C3" s="6">
        <v>81</v>
      </c>
      <c r="D3" s="7">
        <f aca="true" t="shared" si="0" ref="D3:D39">C3*0.4</f>
        <v>32.4</v>
      </c>
      <c r="E3" s="7">
        <v>84.2</v>
      </c>
      <c r="F3" s="7">
        <f aca="true" t="shared" si="1" ref="F3:F39">E3*0.6</f>
        <v>50.52</v>
      </c>
      <c r="G3" s="7">
        <f aca="true" t="shared" si="2" ref="G3:G39">D3+F3</f>
        <v>82.92</v>
      </c>
      <c r="H3" s="16">
        <v>1</v>
      </c>
    </row>
    <row r="4" spans="1:8" ht="25.5" customHeight="1">
      <c r="A4" s="4" t="s">
        <v>68</v>
      </c>
      <c r="B4" s="5" t="s">
        <v>67</v>
      </c>
      <c r="C4" s="6">
        <v>71.5</v>
      </c>
      <c r="D4" s="7">
        <f t="shared" si="0"/>
        <v>28.6</v>
      </c>
      <c r="E4" s="7">
        <v>84</v>
      </c>
      <c r="F4" s="7">
        <f t="shared" si="1"/>
        <v>50.4</v>
      </c>
      <c r="G4" s="7">
        <f t="shared" si="2"/>
        <v>79</v>
      </c>
      <c r="H4" s="16">
        <v>2</v>
      </c>
    </row>
    <row r="5" spans="1:8" ht="25.5" customHeight="1">
      <c r="A5" s="4" t="s">
        <v>69</v>
      </c>
      <c r="B5" s="5" t="s">
        <v>67</v>
      </c>
      <c r="C5" s="6">
        <v>73</v>
      </c>
      <c r="D5" s="7">
        <f t="shared" si="0"/>
        <v>29.200000000000003</v>
      </c>
      <c r="E5" s="7">
        <v>81</v>
      </c>
      <c r="F5" s="7">
        <f t="shared" si="1"/>
        <v>48.6</v>
      </c>
      <c r="G5" s="7">
        <f t="shared" si="2"/>
        <v>77.80000000000001</v>
      </c>
      <c r="H5" s="16">
        <v>3</v>
      </c>
    </row>
    <row r="6" spans="1:8" ht="25.5" customHeight="1">
      <c r="A6" s="4" t="s">
        <v>70</v>
      </c>
      <c r="B6" s="5" t="s">
        <v>67</v>
      </c>
      <c r="C6" s="6">
        <v>66.5</v>
      </c>
      <c r="D6" s="7">
        <f t="shared" si="0"/>
        <v>26.6</v>
      </c>
      <c r="E6" s="7">
        <v>84.4</v>
      </c>
      <c r="F6" s="7">
        <f t="shared" si="1"/>
        <v>50.64</v>
      </c>
      <c r="G6" s="7">
        <f t="shared" si="2"/>
        <v>77.24000000000001</v>
      </c>
      <c r="H6" s="16">
        <v>4</v>
      </c>
    </row>
    <row r="7" spans="1:8" ht="25.5" customHeight="1">
      <c r="A7" s="4" t="s">
        <v>71</v>
      </c>
      <c r="B7" s="5" t="s">
        <v>67</v>
      </c>
      <c r="C7" s="6">
        <v>68.5</v>
      </c>
      <c r="D7" s="7">
        <f t="shared" si="0"/>
        <v>27.400000000000002</v>
      </c>
      <c r="E7" s="7">
        <v>82.4</v>
      </c>
      <c r="F7" s="7">
        <f t="shared" si="1"/>
        <v>49.440000000000005</v>
      </c>
      <c r="G7" s="7">
        <f t="shared" si="2"/>
        <v>76.84</v>
      </c>
      <c r="H7" s="16">
        <v>5</v>
      </c>
    </row>
    <row r="8" spans="1:8" ht="25.5" customHeight="1">
      <c r="A8" s="4" t="s">
        <v>72</v>
      </c>
      <c r="B8" s="5" t="s">
        <v>67</v>
      </c>
      <c r="C8" s="6">
        <v>66</v>
      </c>
      <c r="D8" s="7">
        <f t="shared" si="0"/>
        <v>26.400000000000002</v>
      </c>
      <c r="E8" s="7">
        <v>83.8</v>
      </c>
      <c r="F8" s="7">
        <f t="shared" si="1"/>
        <v>50.279999999999994</v>
      </c>
      <c r="G8" s="7">
        <f t="shared" si="2"/>
        <v>76.67999999999999</v>
      </c>
      <c r="H8" s="16">
        <v>6</v>
      </c>
    </row>
    <row r="9" spans="1:8" ht="25.5" customHeight="1">
      <c r="A9" s="4" t="s">
        <v>73</v>
      </c>
      <c r="B9" s="5" t="s">
        <v>67</v>
      </c>
      <c r="C9" s="6">
        <v>66</v>
      </c>
      <c r="D9" s="7">
        <f t="shared" si="0"/>
        <v>26.400000000000002</v>
      </c>
      <c r="E9" s="7">
        <v>82.4</v>
      </c>
      <c r="F9" s="7">
        <f t="shared" si="1"/>
        <v>49.440000000000005</v>
      </c>
      <c r="G9" s="7">
        <f t="shared" si="2"/>
        <v>75.84</v>
      </c>
      <c r="H9" s="16">
        <v>7</v>
      </c>
    </row>
    <row r="10" spans="1:8" ht="25.5" customHeight="1">
      <c r="A10" s="4" t="s">
        <v>74</v>
      </c>
      <c r="B10" s="5" t="s">
        <v>67</v>
      </c>
      <c r="C10" s="6">
        <v>63.5</v>
      </c>
      <c r="D10" s="7">
        <f t="shared" si="0"/>
        <v>25.400000000000002</v>
      </c>
      <c r="E10" s="7">
        <v>83</v>
      </c>
      <c r="F10" s="7">
        <f t="shared" si="1"/>
        <v>49.8</v>
      </c>
      <c r="G10" s="7">
        <f t="shared" si="2"/>
        <v>75.2</v>
      </c>
      <c r="H10" s="16">
        <v>8</v>
      </c>
    </row>
    <row r="11" spans="1:8" ht="25.5" customHeight="1">
      <c r="A11" s="4" t="s">
        <v>75</v>
      </c>
      <c r="B11" s="5" t="s">
        <v>67</v>
      </c>
      <c r="C11" s="6">
        <v>65</v>
      </c>
      <c r="D11" s="7">
        <f t="shared" si="0"/>
        <v>26</v>
      </c>
      <c r="E11" s="7">
        <v>81.2</v>
      </c>
      <c r="F11" s="7">
        <f t="shared" si="1"/>
        <v>48.72</v>
      </c>
      <c r="G11" s="7">
        <f t="shared" si="2"/>
        <v>74.72</v>
      </c>
      <c r="H11" s="16">
        <v>9</v>
      </c>
    </row>
    <row r="12" spans="1:8" ht="25.5" customHeight="1">
      <c r="A12" s="4" t="s">
        <v>76</v>
      </c>
      <c r="B12" s="5" t="s">
        <v>67</v>
      </c>
      <c r="C12" s="6">
        <v>65.5</v>
      </c>
      <c r="D12" s="7">
        <f t="shared" si="0"/>
        <v>26.200000000000003</v>
      </c>
      <c r="E12" s="7">
        <v>80.8</v>
      </c>
      <c r="F12" s="7">
        <f t="shared" si="1"/>
        <v>48.48</v>
      </c>
      <c r="G12" s="7">
        <f t="shared" si="2"/>
        <v>74.68</v>
      </c>
      <c r="H12" s="16">
        <v>10</v>
      </c>
    </row>
    <row r="13" spans="1:8" ht="25.5" customHeight="1">
      <c r="A13" s="4" t="s">
        <v>77</v>
      </c>
      <c r="B13" s="5" t="s">
        <v>67</v>
      </c>
      <c r="C13" s="6">
        <v>65</v>
      </c>
      <c r="D13" s="7">
        <f t="shared" si="0"/>
        <v>26</v>
      </c>
      <c r="E13" s="7">
        <v>81</v>
      </c>
      <c r="F13" s="7">
        <f t="shared" si="1"/>
        <v>48.6</v>
      </c>
      <c r="G13" s="7">
        <f t="shared" si="2"/>
        <v>74.6</v>
      </c>
      <c r="H13" s="16">
        <v>11</v>
      </c>
    </row>
    <row r="14" spans="1:8" ht="25.5" customHeight="1">
      <c r="A14" s="4" t="s">
        <v>78</v>
      </c>
      <c r="B14" s="5" t="s">
        <v>67</v>
      </c>
      <c r="C14" s="7">
        <v>52</v>
      </c>
      <c r="D14" s="7">
        <f t="shared" si="0"/>
        <v>20.8</v>
      </c>
      <c r="E14" s="7">
        <v>86.6</v>
      </c>
      <c r="F14" s="7">
        <f t="shared" si="1"/>
        <v>51.959999999999994</v>
      </c>
      <c r="G14" s="7">
        <f t="shared" si="2"/>
        <v>72.75999999999999</v>
      </c>
      <c r="H14" s="16">
        <v>12</v>
      </c>
    </row>
    <row r="15" spans="1:8" ht="25.5" customHeight="1">
      <c r="A15" s="4" t="s">
        <v>79</v>
      </c>
      <c r="B15" s="5" t="s">
        <v>67</v>
      </c>
      <c r="C15" s="6">
        <v>57.5</v>
      </c>
      <c r="D15" s="7">
        <f t="shared" si="0"/>
        <v>23</v>
      </c>
      <c r="E15" s="7">
        <v>82.4</v>
      </c>
      <c r="F15" s="7">
        <f t="shared" si="1"/>
        <v>49.440000000000005</v>
      </c>
      <c r="G15" s="7">
        <f t="shared" si="2"/>
        <v>72.44</v>
      </c>
      <c r="H15" s="16">
        <v>13</v>
      </c>
    </row>
    <row r="16" spans="1:8" ht="25.5" customHeight="1">
      <c r="A16" s="4" t="s">
        <v>80</v>
      </c>
      <c r="B16" s="5" t="s">
        <v>67</v>
      </c>
      <c r="C16" s="6">
        <v>58</v>
      </c>
      <c r="D16" s="7">
        <f t="shared" si="0"/>
        <v>23.200000000000003</v>
      </c>
      <c r="E16" s="7">
        <v>81.6</v>
      </c>
      <c r="F16" s="7">
        <f t="shared" si="1"/>
        <v>48.959999999999994</v>
      </c>
      <c r="G16" s="7">
        <f t="shared" si="2"/>
        <v>72.16</v>
      </c>
      <c r="H16" s="16">
        <v>14</v>
      </c>
    </row>
    <row r="17" spans="1:8" ht="25.5" customHeight="1">
      <c r="A17" s="14" t="s">
        <v>81</v>
      </c>
      <c r="B17" s="15" t="s">
        <v>67</v>
      </c>
      <c r="C17" s="10">
        <v>57.5</v>
      </c>
      <c r="D17" s="10">
        <f t="shared" si="0"/>
        <v>23</v>
      </c>
      <c r="E17" s="10">
        <v>80.8</v>
      </c>
      <c r="F17" s="10">
        <f t="shared" si="1"/>
        <v>48.48</v>
      </c>
      <c r="G17" s="10">
        <f t="shared" si="2"/>
        <v>71.47999999999999</v>
      </c>
      <c r="H17" s="17">
        <v>15</v>
      </c>
    </row>
    <row r="18" spans="1:8" ht="25.5" customHeight="1">
      <c r="A18" s="4" t="s">
        <v>82</v>
      </c>
      <c r="B18" s="5" t="s">
        <v>67</v>
      </c>
      <c r="C18" s="6">
        <v>50</v>
      </c>
      <c r="D18" s="7">
        <f t="shared" si="0"/>
        <v>20</v>
      </c>
      <c r="E18" s="7">
        <v>84.6</v>
      </c>
      <c r="F18" s="7">
        <f t="shared" si="1"/>
        <v>50.76</v>
      </c>
      <c r="G18" s="7">
        <f t="shared" si="2"/>
        <v>70.75999999999999</v>
      </c>
      <c r="H18" s="16">
        <v>16</v>
      </c>
    </row>
    <row r="19" spans="1:8" ht="25.5" customHeight="1">
      <c r="A19" s="4" t="s">
        <v>83</v>
      </c>
      <c r="B19" s="5" t="s">
        <v>67</v>
      </c>
      <c r="C19" s="6">
        <v>55</v>
      </c>
      <c r="D19" s="7">
        <f t="shared" si="0"/>
        <v>22</v>
      </c>
      <c r="E19" s="7">
        <v>81.2</v>
      </c>
      <c r="F19" s="7">
        <f t="shared" si="1"/>
        <v>48.72</v>
      </c>
      <c r="G19" s="7">
        <f t="shared" si="2"/>
        <v>70.72</v>
      </c>
      <c r="H19" s="16">
        <v>17</v>
      </c>
    </row>
    <row r="20" spans="1:8" ht="25.5" customHeight="1">
      <c r="A20" s="4" t="s">
        <v>84</v>
      </c>
      <c r="B20" s="5" t="s">
        <v>67</v>
      </c>
      <c r="C20" s="6">
        <v>50</v>
      </c>
      <c r="D20" s="7">
        <f t="shared" si="0"/>
        <v>20</v>
      </c>
      <c r="E20" s="7">
        <v>83.6</v>
      </c>
      <c r="F20" s="7">
        <f t="shared" si="1"/>
        <v>50.16</v>
      </c>
      <c r="G20" s="7">
        <f t="shared" si="2"/>
        <v>70.16</v>
      </c>
      <c r="H20" s="16">
        <v>18</v>
      </c>
    </row>
    <row r="21" spans="1:8" ht="25.5" customHeight="1">
      <c r="A21" s="4" t="s">
        <v>85</v>
      </c>
      <c r="B21" s="5" t="s">
        <v>67</v>
      </c>
      <c r="C21" s="6">
        <v>52</v>
      </c>
      <c r="D21" s="7">
        <f t="shared" si="0"/>
        <v>20.8</v>
      </c>
      <c r="E21" s="7">
        <v>82.2</v>
      </c>
      <c r="F21" s="7">
        <f t="shared" si="1"/>
        <v>49.32</v>
      </c>
      <c r="G21" s="7">
        <f t="shared" si="2"/>
        <v>70.12</v>
      </c>
      <c r="H21" s="16">
        <v>19</v>
      </c>
    </row>
    <row r="22" spans="1:8" ht="25.5" customHeight="1">
      <c r="A22" s="4" t="s">
        <v>86</v>
      </c>
      <c r="B22" s="5" t="s">
        <v>67</v>
      </c>
      <c r="C22" s="6">
        <v>52.5</v>
      </c>
      <c r="D22" s="7">
        <f t="shared" si="0"/>
        <v>21</v>
      </c>
      <c r="E22" s="7">
        <v>81.2</v>
      </c>
      <c r="F22" s="7">
        <f t="shared" si="1"/>
        <v>48.72</v>
      </c>
      <c r="G22" s="7">
        <f t="shared" si="2"/>
        <v>69.72</v>
      </c>
      <c r="H22" s="16">
        <v>20</v>
      </c>
    </row>
    <row r="23" spans="1:8" ht="25.5" customHeight="1">
      <c r="A23" s="4" t="s">
        <v>87</v>
      </c>
      <c r="B23" s="5" t="s">
        <v>67</v>
      </c>
      <c r="C23" s="6">
        <v>51.5</v>
      </c>
      <c r="D23" s="7">
        <f t="shared" si="0"/>
        <v>20.6</v>
      </c>
      <c r="E23" s="7">
        <v>81.8</v>
      </c>
      <c r="F23" s="7">
        <f t="shared" si="1"/>
        <v>49.08</v>
      </c>
      <c r="G23" s="7">
        <f t="shared" si="2"/>
        <v>69.68</v>
      </c>
      <c r="H23" s="16">
        <v>21</v>
      </c>
    </row>
    <row r="24" spans="1:8" ht="25.5" customHeight="1">
      <c r="A24" s="4" t="s">
        <v>88</v>
      </c>
      <c r="B24" s="5" t="s">
        <v>67</v>
      </c>
      <c r="C24" s="6">
        <v>48.5</v>
      </c>
      <c r="D24" s="7">
        <f t="shared" si="0"/>
        <v>19.400000000000002</v>
      </c>
      <c r="E24" s="7">
        <v>83.2</v>
      </c>
      <c r="F24" s="7">
        <f t="shared" si="1"/>
        <v>49.92</v>
      </c>
      <c r="G24" s="7">
        <f t="shared" si="2"/>
        <v>69.32000000000001</v>
      </c>
      <c r="H24" s="16">
        <v>22</v>
      </c>
    </row>
    <row r="25" spans="1:8" ht="25.5" customHeight="1">
      <c r="A25" s="4" t="s">
        <v>89</v>
      </c>
      <c r="B25" s="5" t="s">
        <v>67</v>
      </c>
      <c r="C25" s="6">
        <v>44.5</v>
      </c>
      <c r="D25" s="7">
        <f t="shared" si="0"/>
        <v>17.8</v>
      </c>
      <c r="E25" s="7">
        <v>85</v>
      </c>
      <c r="F25" s="7">
        <f t="shared" si="1"/>
        <v>51</v>
      </c>
      <c r="G25" s="7">
        <f t="shared" si="2"/>
        <v>68.8</v>
      </c>
      <c r="H25" s="16">
        <v>23</v>
      </c>
    </row>
    <row r="26" spans="1:8" ht="25.5" customHeight="1">
      <c r="A26" s="4" t="s">
        <v>90</v>
      </c>
      <c r="B26" s="5" t="s">
        <v>67</v>
      </c>
      <c r="C26" s="6">
        <v>50</v>
      </c>
      <c r="D26" s="7">
        <f t="shared" si="0"/>
        <v>20</v>
      </c>
      <c r="E26" s="7">
        <v>79.8</v>
      </c>
      <c r="F26" s="7">
        <f t="shared" si="1"/>
        <v>47.879999999999995</v>
      </c>
      <c r="G26" s="7">
        <f t="shared" si="2"/>
        <v>67.88</v>
      </c>
      <c r="H26" s="16">
        <v>24</v>
      </c>
    </row>
    <row r="27" spans="1:8" ht="25.5" customHeight="1">
      <c r="A27" s="4" t="s">
        <v>91</v>
      </c>
      <c r="B27" s="5" t="s">
        <v>67</v>
      </c>
      <c r="C27" s="6">
        <v>47.5</v>
      </c>
      <c r="D27" s="7">
        <f t="shared" si="0"/>
        <v>19</v>
      </c>
      <c r="E27" s="7">
        <v>80.6</v>
      </c>
      <c r="F27" s="7">
        <f t="shared" si="1"/>
        <v>48.35999999999999</v>
      </c>
      <c r="G27" s="7">
        <f t="shared" si="2"/>
        <v>67.35999999999999</v>
      </c>
      <c r="H27" s="16">
        <v>25</v>
      </c>
    </row>
    <row r="28" spans="1:8" ht="25.5" customHeight="1">
      <c r="A28" s="4" t="s">
        <v>92</v>
      </c>
      <c r="B28" s="5" t="s">
        <v>67</v>
      </c>
      <c r="C28" s="6">
        <v>41.5</v>
      </c>
      <c r="D28" s="7">
        <f t="shared" si="0"/>
        <v>16.6</v>
      </c>
      <c r="E28" s="7">
        <v>83.2</v>
      </c>
      <c r="F28" s="7">
        <f t="shared" si="1"/>
        <v>49.92</v>
      </c>
      <c r="G28" s="7">
        <f t="shared" si="2"/>
        <v>66.52000000000001</v>
      </c>
      <c r="H28" s="16">
        <v>26</v>
      </c>
    </row>
    <row r="29" spans="1:8" ht="25.5" customHeight="1">
      <c r="A29" s="4" t="s">
        <v>93</v>
      </c>
      <c r="B29" s="5" t="s">
        <v>67</v>
      </c>
      <c r="C29" s="6">
        <v>40</v>
      </c>
      <c r="D29" s="7">
        <f t="shared" si="0"/>
        <v>16</v>
      </c>
      <c r="E29" s="7">
        <v>84</v>
      </c>
      <c r="F29" s="7">
        <f t="shared" si="1"/>
        <v>50.4</v>
      </c>
      <c r="G29" s="7">
        <f t="shared" si="2"/>
        <v>66.4</v>
      </c>
      <c r="H29" s="16">
        <v>27</v>
      </c>
    </row>
    <row r="30" spans="1:8" ht="25.5" customHeight="1">
      <c r="A30" s="4" t="s">
        <v>94</v>
      </c>
      <c r="B30" s="5" t="s">
        <v>67</v>
      </c>
      <c r="C30" s="6">
        <v>40.5</v>
      </c>
      <c r="D30" s="7">
        <f t="shared" si="0"/>
        <v>16.2</v>
      </c>
      <c r="E30" s="7">
        <v>82</v>
      </c>
      <c r="F30" s="7">
        <f t="shared" si="1"/>
        <v>49.199999999999996</v>
      </c>
      <c r="G30" s="7">
        <f t="shared" si="2"/>
        <v>65.39999999999999</v>
      </c>
      <c r="H30" s="16">
        <v>28</v>
      </c>
    </row>
    <row r="31" spans="1:8" ht="25.5" customHeight="1">
      <c r="A31" s="4" t="s">
        <v>95</v>
      </c>
      <c r="B31" s="5" t="s">
        <v>67</v>
      </c>
      <c r="C31" s="6">
        <v>41.5</v>
      </c>
      <c r="D31" s="7">
        <f t="shared" si="0"/>
        <v>16.6</v>
      </c>
      <c r="E31" s="7">
        <v>80</v>
      </c>
      <c r="F31" s="7">
        <f t="shared" si="1"/>
        <v>48</v>
      </c>
      <c r="G31" s="7">
        <f t="shared" si="2"/>
        <v>64.6</v>
      </c>
      <c r="H31" s="16">
        <v>29</v>
      </c>
    </row>
    <row r="32" spans="1:8" ht="25.5" customHeight="1">
      <c r="A32" s="4" t="s">
        <v>96</v>
      </c>
      <c r="B32" s="5" t="s">
        <v>67</v>
      </c>
      <c r="C32" s="6">
        <v>50.5</v>
      </c>
      <c r="D32" s="7">
        <f t="shared" si="0"/>
        <v>20.200000000000003</v>
      </c>
      <c r="E32" s="7"/>
      <c r="F32" s="7">
        <f t="shared" si="1"/>
        <v>0</v>
      </c>
      <c r="G32" s="7">
        <f t="shared" si="2"/>
        <v>20.200000000000003</v>
      </c>
      <c r="H32" s="40" t="s">
        <v>159</v>
      </c>
    </row>
    <row r="33" spans="1:8" ht="25.5" customHeight="1">
      <c r="A33" s="4" t="s">
        <v>97</v>
      </c>
      <c r="B33" s="5" t="s">
        <v>67</v>
      </c>
      <c r="C33" s="6">
        <v>46.5</v>
      </c>
      <c r="D33" s="7">
        <f t="shared" si="0"/>
        <v>18.6</v>
      </c>
      <c r="E33" s="7"/>
      <c r="F33" s="7">
        <f t="shared" si="1"/>
        <v>0</v>
      </c>
      <c r="G33" s="7">
        <f t="shared" si="2"/>
        <v>18.6</v>
      </c>
      <c r="H33" s="40" t="s">
        <v>159</v>
      </c>
    </row>
    <row r="34" spans="1:8" ht="25.5" customHeight="1">
      <c r="A34" s="4" t="s">
        <v>98</v>
      </c>
      <c r="B34" s="5" t="s">
        <v>67</v>
      </c>
      <c r="C34" s="6">
        <v>46</v>
      </c>
      <c r="D34" s="7">
        <f t="shared" si="0"/>
        <v>18.400000000000002</v>
      </c>
      <c r="E34" s="7"/>
      <c r="F34" s="7">
        <f t="shared" si="1"/>
        <v>0</v>
      </c>
      <c r="G34" s="7">
        <f t="shared" si="2"/>
        <v>18.400000000000002</v>
      </c>
      <c r="H34" s="40" t="s">
        <v>159</v>
      </c>
    </row>
    <row r="35" spans="1:8" ht="25.5" customHeight="1">
      <c r="A35" s="4" t="s">
        <v>99</v>
      </c>
      <c r="B35" s="5" t="s">
        <v>67</v>
      </c>
      <c r="C35" s="6">
        <v>44.5</v>
      </c>
      <c r="D35" s="7">
        <f t="shared" si="0"/>
        <v>17.8</v>
      </c>
      <c r="E35" s="7"/>
      <c r="F35" s="7">
        <f t="shared" si="1"/>
        <v>0</v>
      </c>
      <c r="G35" s="7">
        <f t="shared" si="2"/>
        <v>17.8</v>
      </c>
      <c r="H35" s="40" t="s">
        <v>159</v>
      </c>
    </row>
    <row r="36" spans="1:8" ht="25.5" customHeight="1">
      <c r="A36" s="4" t="s">
        <v>100</v>
      </c>
      <c r="B36" s="5" t="s">
        <v>67</v>
      </c>
      <c r="C36" s="6">
        <v>43.5</v>
      </c>
      <c r="D36" s="7">
        <f t="shared" si="0"/>
        <v>17.400000000000002</v>
      </c>
      <c r="E36" s="7"/>
      <c r="F36" s="7">
        <f t="shared" si="1"/>
        <v>0</v>
      </c>
      <c r="G36" s="7">
        <f t="shared" si="2"/>
        <v>17.400000000000002</v>
      </c>
      <c r="H36" s="40" t="s">
        <v>159</v>
      </c>
    </row>
    <row r="37" spans="1:8" ht="25.5" customHeight="1">
      <c r="A37" s="4" t="s">
        <v>101</v>
      </c>
      <c r="B37" s="5" t="s">
        <v>67</v>
      </c>
      <c r="C37" s="6">
        <v>41.5</v>
      </c>
      <c r="D37" s="7">
        <f t="shared" si="0"/>
        <v>16.6</v>
      </c>
      <c r="E37" s="7"/>
      <c r="F37" s="7">
        <f t="shared" si="1"/>
        <v>0</v>
      </c>
      <c r="G37" s="7">
        <f t="shared" si="2"/>
        <v>16.6</v>
      </c>
      <c r="H37" s="40" t="s">
        <v>159</v>
      </c>
    </row>
    <row r="38" spans="1:8" ht="25.5" customHeight="1">
      <c r="A38" s="4" t="s">
        <v>102</v>
      </c>
      <c r="B38" s="5" t="s">
        <v>67</v>
      </c>
      <c r="C38" s="6">
        <v>29</v>
      </c>
      <c r="D38" s="7">
        <f t="shared" si="0"/>
        <v>11.600000000000001</v>
      </c>
      <c r="E38" s="7"/>
      <c r="F38" s="7">
        <f t="shared" si="1"/>
        <v>0</v>
      </c>
      <c r="G38" s="7">
        <f t="shared" si="2"/>
        <v>11.600000000000001</v>
      </c>
      <c r="H38" s="40" t="s">
        <v>159</v>
      </c>
    </row>
    <row r="39" spans="1:8" ht="25.5" customHeight="1">
      <c r="A39" s="4" t="s">
        <v>103</v>
      </c>
      <c r="B39" s="5" t="s">
        <v>67</v>
      </c>
      <c r="C39" s="6">
        <v>23</v>
      </c>
      <c r="D39" s="7">
        <f t="shared" si="0"/>
        <v>9.200000000000001</v>
      </c>
      <c r="E39" s="7"/>
      <c r="F39" s="7">
        <f t="shared" si="1"/>
        <v>0</v>
      </c>
      <c r="G39" s="7">
        <f t="shared" si="2"/>
        <v>9.200000000000001</v>
      </c>
      <c r="H39" s="40" t="s">
        <v>159</v>
      </c>
    </row>
  </sheetData>
  <sheetProtection/>
  <autoFilter ref="A2:H39">
    <sortState ref="A3:H39">
      <sortCondition descending="1" sortBy="value" ref="G3:G39"/>
    </sortState>
  </autoFilter>
  <mergeCells count="1">
    <mergeCell ref="A1:H1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D6" sqref="D6"/>
    </sheetView>
  </sheetViews>
  <sheetFormatPr defaultColWidth="9.00390625" defaultRowHeight="27.75" customHeight="1"/>
  <cols>
    <col min="1" max="1" width="17.50390625" style="2" customWidth="1"/>
    <col min="2" max="2" width="12.00390625" style="2" customWidth="1"/>
    <col min="3" max="3" width="15.50390625" style="2" customWidth="1"/>
    <col min="4" max="4" width="12.125" style="0" customWidth="1"/>
    <col min="5" max="5" width="11.375" style="0" customWidth="1"/>
    <col min="6" max="6" width="14.00390625" style="0" customWidth="1"/>
    <col min="7" max="7" width="16.75390625" style="0" customWidth="1"/>
    <col min="8" max="8" width="9.875" style="0" customWidth="1"/>
    <col min="9" max="9" width="6.375" style="0" customWidth="1"/>
    <col min="10" max="10" width="5.75390625" style="0" customWidth="1"/>
  </cols>
  <sheetData>
    <row r="1" spans="1:8" ht="45.75" customHeight="1">
      <c r="A1" s="44" t="s">
        <v>104</v>
      </c>
      <c r="B1" s="44"/>
      <c r="C1" s="44"/>
      <c r="D1" s="44"/>
      <c r="E1" s="44"/>
      <c r="F1" s="44"/>
      <c r="G1" s="44"/>
      <c r="H1" s="44"/>
    </row>
    <row r="2" spans="1:8" s="1" customFormat="1" ht="33.75" customHeight="1">
      <c r="A2" s="3" t="s">
        <v>2</v>
      </c>
      <c r="B2" s="3" t="s">
        <v>25</v>
      </c>
      <c r="C2" s="3" t="s">
        <v>26</v>
      </c>
      <c r="D2" s="3" t="s">
        <v>6</v>
      </c>
      <c r="E2" s="3" t="s">
        <v>27</v>
      </c>
      <c r="F2" s="3" t="s">
        <v>6</v>
      </c>
      <c r="G2" s="3" t="s">
        <v>8</v>
      </c>
      <c r="H2" s="3" t="s">
        <v>28</v>
      </c>
    </row>
    <row r="3" spans="1:8" ht="27.75" customHeight="1">
      <c r="A3" s="4" t="s">
        <v>105</v>
      </c>
      <c r="B3" s="5" t="s">
        <v>106</v>
      </c>
      <c r="C3" s="6">
        <v>89</v>
      </c>
      <c r="D3" s="7">
        <f aca="true" t="shared" si="0" ref="D3:D11">C3*0.4</f>
        <v>35.6</v>
      </c>
      <c r="E3" s="7">
        <v>85.4</v>
      </c>
      <c r="F3" s="7">
        <f aca="true" t="shared" si="1" ref="F3:F11">E3*0.6</f>
        <v>51.24</v>
      </c>
      <c r="G3" s="6">
        <f aca="true" t="shared" si="2" ref="G3:G11">D3+F3</f>
        <v>86.84</v>
      </c>
      <c r="H3" s="12">
        <v>1</v>
      </c>
    </row>
    <row r="4" spans="1:8" ht="27.75" customHeight="1">
      <c r="A4" s="4" t="s">
        <v>107</v>
      </c>
      <c r="B4" s="5" t="s">
        <v>106</v>
      </c>
      <c r="C4" s="6">
        <v>88</v>
      </c>
      <c r="D4" s="7">
        <f t="shared" si="0"/>
        <v>35.2</v>
      </c>
      <c r="E4" s="7">
        <v>85</v>
      </c>
      <c r="F4" s="7">
        <f t="shared" si="1"/>
        <v>51</v>
      </c>
      <c r="G4" s="6">
        <f t="shared" si="2"/>
        <v>86.2</v>
      </c>
      <c r="H4" s="12">
        <v>2</v>
      </c>
    </row>
    <row r="5" spans="1:8" ht="27.75" customHeight="1">
      <c r="A5" s="8" t="s">
        <v>108</v>
      </c>
      <c r="B5" s="9" t="s">
        <v>106</v>
      </c>
      <c r="C5" s="10">
        <v>92</v>
      </c>
      <c r="D5" s="11">
        <f t="shared" si="0"/>
        <v>36.800000000000004</v>
      </c>
      <c r="E5" s="11">
        <v>82.2</v>
      </c>
      <c r="F5" s="11">
        <f t="shared" si="1"/>
        <v>49.32</v>
      </c>
      <c r="G5" s="10">
        <f t="shared" si="2"/>
        <v>86.12</v>
      </c>
      <c r="H5" s="13">
        <v>3</v>
      </c>
    </row>
    <row r="6" spans="1:8" ht="27.75" customHeight="1">
      <c r="A6" s="4" t="s">
        <v>109</v>
      </c>
      <c r="B6" s="5" t="s">
        <v>106</v>
      </c>
      <c r="C6" s="6">
        <v>88</v>
      </c>
      <c r="D6" s="7">
        <f t="shared" si="0"/>
        <v>35.2</v>
      </c>
      <c r="E6" s="7">
        <v>84.4</v>
      </c>
      <c r="F6" s="7">
        <f t="shared" si="1"/>
        <v>50.64</v>
      </c>
      <c r="G6" s="6">
        <f t="shared" si="2"/>
        <v>85.84</v>
      </c>
      <c r="H6" s="12">
        <v>4</v>
      </c>
    </row>
    <row r="7" spans="1:8" ht="27.75" customHeight="1">
      <c r="A7" s="4" t="s">
        <v>110</v>
      </c>
      <c r="B7" s="5" t="s">
        <v>106</v>
      </c>
      <c r="C7" s="6">
        <v>90</v>
      </c>
      <c r="D7" s="7">
        <f t="shared" si="0"/>
        <v>36</v>
      </c>
      <c r="E7" s="7">
        <v>82.2</v>
      </c>
      <c r="F7" s="7">
        <f t="shared" si="1"/>
        <v>49.32</v>
      </c>
      <c r="G7" s="6">
        <f t="shared" si="2"/>
        <v>85.32</v>
      </c>
      <c r="H7" s="12">
        <v>5</v>
      </c>
    </row>
    <row r="8" spans="1:8" ht="27.75" customHeight="1">
      <c r="A8" s="4" t="s">
        <v>111</v>
      </c>
      <c r="B8" s="5" t="s">
        <v>106</v>
      </c>
      <c r="C8" s="6">
        <v>94</v>
      </c>
      <c r="D8" s="7">
        <f t="shared" si="0"/>
        <v>37.6</v>
      </c>
      <c r="E8" s="7">
        <v>78.8</v>
      </c>
      <c r="F8" s="7">
        <f t="shared" si="1"/>
        <v>47.279999999999994</v>
      </c>
      <c r="G8" s="6">
        <f t="shared" si="2"/>
        <v>84.88</v>
      </c>
      <c r="H8" s="12">
        <v>6</v>
      </c>
    </row>
    <row r="9" spans="1:8" ht="27.75" customHeight="1">
      <c r="A9" s="4" t="s">
        <v>112</v>
      </c>
      <c r="B9" s="5" t="s">
        <v>106</v>
      </c>
      <c r="C9" s="6">
        <v>90</v>
      </c>
      <c r="D9" s="7">
        <f t="shared" si="0"/>
        <v>36</v>
      </c>
      <c r="E9" s="7">
        <v>81.4</v>
      </c>
      <c r="F9" s="7">
        <f t="shared" si="1"/>
        <v>48.84</v>
      </c>
      <c r="G9" s="6">
        <f t="shared" si="2"/>
        <v>84.84</v>
      </c>
      <c r="H9" s="12">
        <v>7</v>
      </c>
    </row>
    <row r="10" spans="1:8" ht="27.75" customHeight="1">
      <c r="A10" s="4" t="s">
        <v>113</v>
      </c>
      <c r="B10" s="5" t="s">
        <v>106</v>
      </c>
      <c r="C10" s="6">
        <v>87</v>
      </c>
      <c r="D10" s="7">
        <f t="shared" si="0"/>
        <v>34.800000000000004</v>
      </c>
      <c r="E10" s="7">
        <v>80.6</v>
      </c>
      <c r="F10" s="7">
        <f t="shared" si="1"/>
        <v>48.35999999999999</v>
      </c>
      <c r="G10" s="6">
        <f t="shared" si="2"/>
        <v>83.16</v>
      </c>
      <c r="H10" s="12">
        <v>8</v>
      </c>
    </row>
    <row r="11" spans="1:8" ht="27.75" customHeight="1">
      <c r="A11" s="4" t="s">
        <v>114</v>
      </c>
      <c r="B11" s="5" t="s">
        <v>106</v>
      </c>
      <c r="C11" s="6">
        <v>88</v>
      </c>
      <c r="D11" s="7">
        <f t="shared" si="0"/>
        <v>35.2</v>
      </c>
      <c r="E11" s="7">
        <v>78.8</v>
      </c>
      <c r="F11" s="7">
        <f t="shared" si="1"/>
        <v>47.279999999999994</v>
      </c>
      <c r="G11" s="6">
        <f t="shared" si="2"/>
        <v>82.47999999999999</v>
      </c>
      <c r="H11" s="12">
        <v>9</v>
      </c>
    </row>
  </sheetData>
  <sheetProtection/>
  <autoFilter ref="A2:G11">
    <sortState ref="A3:G11">
      <sortCondition descending="1" sortBy="value" ref="G3:G11"/>
    </sortState>
  </autoFilter>
  <mergeCells count="1">
    <mergeCell ref="A1:H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2017-07-24T08:47:57Z</cp:lastPrinted>
  <dcterms:created xsi:type="dcterms:W3CDTF">2017-06-26T00:17:39Z</dcterms:created>
  <dcterms:modified xsi:type="dcterms:W3CDTF">2017-07-31T02:17:50Z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