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370"/>
  </bookViews>
  <sheets>
    <sheet name="Sheet2" sheetId="2" r:id="rId1"/>
  </sheets>
  <definedNames>
    <definedName name="_xlnm._FilterDatabase" localSheetId="0" hidden="1">Sheet2!$Q$1:$Q$56</definedName>
  </definedNames>
  <calcPr calcId="144525"/>
</workbook>
</file>

<file path=xl/sharedStrings.xml><?xml version="1.0" encoding="utf-8"?>
<sst xmlns="http://schemas.openxmlformats.org/spreadsheetml/2006/main" count="146">
  <si>
    <t>2017年海东市面向社会公开招聘中小学教师(小学全科）总成绩表(9月23日）</t>
  </si>
  <si>
    <t>序号</t>
  </si>
  <si>
    <t>姓名</t>
  </si>
  <si>
    <t>准考证号</t>
  </si>
  <si>
    <t>职位名称</t>
  </si>
  <si>
    <t>招录人数</t>
  </si>
  <si>
    <t>笔试成绩</t>
  </si>
  <si>
    <t>笔试成绩加权（60%）</t>
  </si>
  <si>
    <t>主课面试成绩</t>
  </si>
  <si>
    <t>主课面试成绩加权（50%）</t>
  </si>
  <si>
    <t>选课面试成绩</t>
  </si>
  <si>
    <t>选课面试成绩加权（50%）</t>
  </si>
  <si>
    <t>面试总成绩</t>
  </si>
  <si>
    <t>面试总成绩加权（40%）</t>
  </si>
  <si>
    <t>总成绩</t>
  </si>
  <si>
    <t>名次</t>
  </si>
  <si>
    <t>备注</t>
  </si>
  <si>
    <t>体检时间</t>
  </si>
  <si>
    <t>汪清兰</t>
  </si>
  <si>
    <t>214163111015</t>
  </si>
  <si>
    <t>21201011-平安区各小学小学全科教师</t>
  </si>
  <si>
    <t>进入体检</t>
  </si>
  <si>
    <t>张媛</t>
  </si>
  <si>
    <t>214163091406</t>
  </si>
  <si>
    <t>谢湘</t>
  </si>
  <si>
    <t>214163111506</t>
  </si>
  <si>
    <t>焦永玲</t>
  </si>
  <si>
    <t>214163091401</t>
  </si>
  <si>
    <t>张永宁</t>
  </si>
  <si>
    <t>214163093616</t>
  </si>
  <si>
    <t>唐娜</t>
  </si>
  <si>
    <t>214163101024</t>
  </si>
  <si>
    <t>党俊华</t>
  </si>
  <si>
    <t>214163182329</t>
  </si>
  <si>
    <t>侯晶</t>
  </si>
  <si>
    <t>214163100203</t>
  </si>
  <si>
    <t>吴欢</t>
  </si>
  <si>
    <t>214163183020</t>
  </si>
  <si>
    <t>曹慧玲</t>
  </si>
  <si>
    <t>214163100210</t>
  </si>
  <si>
    <t>张晓婷</t>
  </si>
  <si>
    <t>214163093623</t>
  </si>
  <si>
    <t>郑良兰</t>
  </si>
  <si>
    <t>214163111617</t>
  </si>
  <si>
    <t>李晓红</t>
  </si>
  <si>
    <t>214163101817</t>
  </si>
  <si>
    <t>王立香</t>
  </si>
  <si>
    <t>214163101020</t>
  </si>
  <si>
    <t>薛生婷</t>
  </si>
  <si>
    <t>214163111214</t>
  </si>
  <si>
    <t>熊国燕</t>
  </si>
  <si>
    <t>214163102714</t>
  </si>
  <si>
    <t>21201028-民和县各小学小学全科教师</t>
  </si>
  <si>
    <t>84.60</t>
  </si>
  <si>
    <t>马芳芳</t>
  </si>
  <si>
    <t>214163101625</t>
  </si>
  <si>
    <t>乔永芳</t>
  </si>
  <si>
    <t>214163093304</t>
  </si>
  <si>
    <t>83.60</t>
  </si>
  <si>
    <t>马荣芳</t>
  </si>
  <si>
    <t>214163182618</t>
  </si>
  <si>
    <t>82.60</t>
  </si>
  <si>
    <t>王玲花</t>
  </si>
  <si>
    <t>214163111127</t>
  </si>
  <si>
    <t>76.20</t>
  </si>
  <si>
    <t>张晓花</t>
  </si>
  <si>
    <t>214163101818</t>
  </si>
  <si>
    <t>80.80</t>
  </si>
  <si>
    <t>李海莲</t>
  </si>
  <si>
    <t>214163110928</t>
  </si>
  <si>
    <t>马晓蓉</t>
  </si>
  <si>
    <t>214163112603</t>
  </si>
  <si>
    <t>83.80</t>
  </si>
  <si>
    <t>刘海珍</t>
  </si>
  <si>
    <t>214163180401</t>
  </si>
  <si>
    <t>80.60</t>
  </si>
  <si>
    <t>华旦彭措</t>
  </si>
  <si>
    <t>214163091829</t>
  </si>
  <si>
    <t>79.80</t>
  </si>
  <si>
    <t>蒲平芝</t>
  </si>
  <si>
    <t>214163181602</t>
  </si>
  <si>
    <t>84.20</t>
  </si>
  <si>
    <t>罗丹</t>
  </si>
  <si>
    <t>214163100107</t>
  </si>
  <si>
    <t>83.20</t>
  </si>
  <si>
    <t>李莲兄</t>
  </si>
  <si>
    <t>214163101324</t>
  </si>
  <si>
    <t>79.60</t>
  </si>
  <si>
    <t>朱明心</t>
  </si>
  <si>
    <t>214163102717</t>
  </si>
  <si>
    <t>77.40</t>
  </si>
  <si>
    <t>安忠贵</t>
  </si>
  <si>
    <t>214163111205</t>
  </si>
  <si>
    <t>78.60</t>
  </si>
  <si>
    <t>石霞霞</t>
  </si>
  <si>
    <t>214163090109</t>
  </si>
  <si>
    <t>78.40</t>
  </si>
  <si>
    <t>陈清秀</t>
  </si>
  <si>
    <t>214163111016</t>
  </si>
  <si>
    <t>77.20</t>
  </si>
  <si>
    <t>马文秀</t>
  </si>
  <si>
    <t>214163112028</t>
  </si>
  <si>
    <t>79.40</t>
  </si>
  <si>
    <t>冶强</t>
  </si>
  <si>
    <t>214163112215</t>
  </si>
  <si>
    <t>刘国娟</t>
  </si>
  <si>
    <t>214163182001</t>
  </si>
  <si>
    <t>马月丽</t>
  </si>
  <si>
    <t>214163110914</t>
  </si>
  <si>
    <t>21201055-化隆县各小学小学全科教师</t>
  </si>
  <si>
    <t>马艳芳</t>
  </si>
  <si>
    <t>214163092609</t>
  </si>
  <si>
    <t>才让扎西</t>
  </si>
  <si>
    <t>214163101816</t>
  </si>
  <si>
    <t>马成莲</t>
  </si>
  <si>
    <t>214163102228</t>
  </si>
  <si>
    <t>李双英</t>
  </si>
  <si>
    <t>214163092610</t>
  </si>
  <si>
    <t>韩顺财</t>
  </si>
  <si>
    <t>214163110501</t>
  </si>
  <si>
    <t>纳晓玲</t>
  </si>
  <si>
    <t>214163181024</t>
  </si>
  <si>
    <t>马玉花</t>
  </si>
  <si>
    <t>214163181115</t>
  </si>
  <si>
    <t>唐芳</t>
  </si>
  <si>
    <t>214163101508</t>
  </si>
  <si>
    <t>马海燕</t>
  </si>
  <si>
    <t>214163110427</t>
  </si>
  <si>
    <t>白海花</t>
  </si>
  <si>
    <t>214163111203</t>
  </si>
  <si>
    <t>詹静芳</t>
  </si>
  <si>
    <t>214163110824</t>
  </si>
  <si>
    <t>马金玉</t>
  </si>
  <si>
    <t>214163102015</t>
  </si>
  <si>
    <t>拉桑吉</t>
  </si>
  <si>
    <t>214163110416</t>
  </si>
  <si>
    <t>李荣华</t>
  </si>
  <si>
    <t>214163100930</t>
  </si>
  <si>
    <t>冶小珍</t>
  </si>
  <si>
    <t>214163181229</t>
  </si>
  <si>
    <t>周拉措</t>
  </si>
  <si>
    <t>214163181119</t>
  </si>
  <si>
    <t>马海平</t>
  </si>
  <si>
    <t>214163182013</t>
  </si>
  <si>
    <t>扎西卓玛</t>
  </si>
  <si>
    <t>214163181002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</si>
</sst>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4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6"/>
  <sheetViews>
    <sheetView tabSelected="1" zoomScale="70" zoomScaleNormal="70" workbookViewId="0">
      <selection activeCell="N3" sqref="N3"/>
    </sheetView>
  </sheetViews>
  <sheetFormatPr defaultColWidth="9" defaultRowHeight="12"/>
  <cols>
    <col min="1" max="1" width="4.375" style="1" customWidth="1"/>
    <col min="2" max="2" width="8.5" style="1" customWidth="1"/>
    <col min="3" max="3" width="11.75" style="1" customWidth="1"/>
    <col min="4" max="4" width="29.125" style="1" customWidth="1"/>
    <col min="5" max="5" width="5.375" style="1" customWidth="1"/>
    <col min="6" max="7" width="7.875" style="1" customWidth="1"/>
    <col min="8" max="8" width="7.5" style="1" customWidth="1"/>
    <col min="9" max="9" width="7.625" style="1" customWidth="1"/>
    <col min="10" max="10" width="7.5" style="1" customWidth="1"/>
    <col min="11" max="11" width="8" style="1" customWidth="1"/>
    <col min="12" max="12" width="7" style="1" customWidth="1"/>
    <col min="13" max="13" width="9.625" style="1" customWidth="1"/>
    <col min="14" max="14" width="6.875" style="2" customWidth="1"/>
    <col min="15" max="15" width="5" style="1" customWidth="1"/>
    <col min="16" max="16" width="8" style="1" customWidth="1"/>
    <col min="17" max="16384" width="9" style="1"/>
  </cols>
  <sheetData>
    <row r="1" ht="62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54" customHeight="1" spans="1:1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4" t="s">
        <v>15</v>
      </c>
      <c r="P2" s="4" t="s">
        <v>16</v>
      </c>
      <c r="Q2" s="11" t="s">
        <v>17</v>
      </c>
    </row>
    <row r="3" ht="49" customHeight="1" spans="1:17">
      <c r="A3" s="7">
        <v>1</v>
      </c>
      <c r="B3" s="8" t="s">
        <v>18</v>
      </c>
      <c r="C3" s="8" t="s">
        <v>19</v>
      </c>
      <c r="D3" s="7" t="s">
        <v>20</v>
      </c>
      <c r="E3" s="9">
        <v>5</v>
      </c>
      <c r="F3" s="10">
        <v>72.75</v>
      </c>
      <c r="G3" s="10">
        <v>43.65</v>
      </c>
      <c r="H3" s="10">
        <v>88.2</v>
      </c>
      <c r="I3" s="10">
        <f>H3*0.5</f>
        <v>44.1</v>
      </c>
      <c r="J3" s="10">
        <v>82.8</v>
      </c>
      <c r="K3" s="10">
        <f>J3*0.5</f>
        <v>41.4</v>
      </c>
      <c r="L3" s="10">
        <f>I3+K3</f>
        <v>85.5</v>
      </c>
      <c r="M3" s="10">
        <f>L3*0.4</f>
        <v>34.2</v>
      </c>
      <c r="N3" s="10">
        <f>M3+G3</f>
        <v>77.85</v>
      </c>
      <c r="O3" s="8">
        <v>1</v>
      </c>
      <c r="P3" s="11" t="s">
        <v>21</v>
      </c>
      <c r="Q3" s="12">
        <v>43020</v>
      </c>
    </row>
    <row r="4" ht="49" customHeight="1" spans="1:17">
      <c r="A4" s="7">
        <v>2</v>
      </c>
      <c r="B4" s="8" t="s">
        <v>22</v>
      </c>
      <c r="C4" s="8" t="s">
        <v>23</v>
      </c>
      <c r="D4" s="7" t="s">
        <v>20</v>
      </c>
      <c r="E4" s="9">
        <v>5</v>
      </c>
      <c r="F4" s="10">
        <v>72</v>
      </c>
      <c r="G4" s="10">
        <v>43.2</v>
      </c>
      <c r="H4" s="10">
        <v>85.4</v>
      </c>
      <c r="I4" s="10">
        <f t="shared" ref="I4:I35" si="0">H4*0.5</f>
        <v>42.7</v>
      </c>
      <c r="J4" s="10">
        <v>80.8</v>
      </c>
      <c r="K4" s="10">
        <f t="shared" ref="K4:K35" si="1">J4*0.5</f>
        <v>40.4</v>
      </c>
      <c r="L4" s="10">
        <f t="shared" ref="L4:L35" si="2">I4+K4</f>
        <v>83.1</v>
      </c>
      <c r="M4" s="10">
        <f t="shared" ref="M4:M35" si="3">L4*0.4</f>
        <v>33.24</v>
      </c>
      <c r="N4" s="10">
        <f t="shared" ref="N4:N35" si="4">M4+G4</f>
        <v>76.44</v>
      </c>
      <c r="O4" s="8">
        <v>2</v>
      </c>
      <c r="P4" s="11" t="s">
        <v>21</v>
      </c>
      <c r="Q4" s="12">
        <v>43020</v>
      </c>
    </row>
    <row r="5" ht="49" customHeight="1" spans="1:17">
      <c r="A5" s="7">
        <v>3</v>
      </c>
      <c r="B5" s="8" t="s">
        <v>24</v>
      </c>
      <c r="C5" s="8" t="s">
        <v>25</v>
      </c>
      <c r="D5" s="7" t="s">
        <v>20</v>
      </c>
      <c r="E5" s="9">
        <v>5</v>
      </c>
      <c r="F5" s="10">
        <v>70.0833333333333</v>
      </c>
      <c r="G5" s="10">
        <v>42.05</v>
      </c>
      <c r="H5" s="10">
        <v>86.2</v>
      </c>
      <c r="I5" s="10">
        <f t="shared" si="0"/>
        <v>43.1</v>
      </c>
      <c r="J5" s="10">
        <v>84.2</v>
      </c>
      <c r="K5" s="10">
        <f t="shared" si="1"/>
        <v>42.1</v>
      </c>
      <c r="L5" s="10">
        <f t="shared" si="2"/>
        <v>85.2</v>
      </c>
      <c r="M5" s="10">
        <f t="shared" si="3"/>
        <v>34.08</v>
      </c>
      <c r="N5" s="10">
        <f t="shared" si="4"/>
        <v>76.13</v>
      </c>
      <c r="O5" s="8">
        <v>3</v>
      </c>
      <c r="P5" s="11" t="s">
        <v>21</v>
      </c>
      <c r="Q5" s="12">
        <v>43020</v>
      </c>
    </row>
    <row r="6" ht="49" customHeight="1" spans="1:17">
      <c r="A6" s="7">
        <v>4</v>
      </c>
      <c r="B6" s="8" t="s">
        <v>26</v>
      </c>
      <c r="C6" s="8" t="s">
        <v>27</v>
      </c>
      <c r="D6" s="7" t="s">
        <v>20</v>
      </c>
      <c r="E6" s="9">
        <v>5</v>
      </c>
      <c r="F6" s="10">
        <v>70.9166666666667</v>
      </c>
      <c r="G6" s="10">
        <v>42.55</v>
      </c>
      <c r="H6" s="10">
        <v>84</v>
      </c>
      <c r="I6" s="10">
        <f t="shared" si="0"/>
        <v>42</v>
      </c>
      <c r="J6" s="10">
        <v>79</v>
      </c>
      <c r="K6" s="10">
        <f t="shared" si="1"/>
        <v>39.5</v>
      </c>
      <c r="L6" s="10">
        <f t="shared" si="2"/>
        <v>81.5</v>
      </c>
      <c r="M6" s="10">
        <f t="shared" si="3"/>
        <v>32.6</v>
      </c>
      <c r="N6" s="10">
        <f t="shared" si="4"/>
        <v>75.15</v>
      </c>
      <c r="O6" s="8">
        <v>4</v>
      </c>
      <c r="P6" s="11" t="s">
        <v>21</v>
      </c>
      <c r="Q6" s="12">
        <v>43020</v>
      </c>
    </row>
    <row r="7" ht="49" customHeight="1" spans="1:17">
      <c r="A7" s="7">
        <v>5</v>
      </c>
      <c r="B7" s="8" t="s">
        <v>28</v>
      </c>
      <c r="C7" s="8" t="s">
        <v>29</v>
      </c>
      <c r="D7" s="7" t="s">
        <v>20</v>
      </c>
      <c r="E7" s="9">
        <v>5</v>
      </c>
      <c r="F7" s="10">
        <v>69</v>
      </c>
      <c r="G7" s="10">
        <v>41.4</v>
      </c>
      <c r="H7" s="10">
        <v>86.6</v>
      </c>
      <c r="I7" s="10">
        <f t="shared" si="0"/>
        <v>43.3</v>
      </c>
      <c r="J7" s="10">
        <v>81.2</v>
      </c>
      <c r="K7" s="10">
        <f t="shared" si="1"/>
        <v>40.6</v>
      </c>
      <c r="L7" s="10">
        <f t="shared" si="2"/>
        <v>83.9</v>
      </c>
      <c r="M7" s="10">
        <f t="shared" si="3"/>
        <v>33.56</v>
      </c>
      <c r="N7" s="10">
        <f t="shared" si="4"/>
        <v>74.96</v>
      </c>
      <c r="O7" s="8">
        <v>5</v>
      </c>
      <c r="P7" s="11" t="s">
        <v>21</v>
      </c>
      <c r="Q7" s="12">
        <v>43020</v>
      </c>
    </row>
    <row r="8" ht="49" customHeight="1" spans="1:17">
      <c r="A8" s="7">
        <v>6</v>
      </c>
      <c r="B8" s="8" t="s">
        <v>30</v>
      </c>
      <c r="C8" s="8" t="s">
        <v>31</v>
      </c>
      <c r="D8" s="7" t="s">
        <v>20</v>
      </c>
      <c r="E8" s="9">
        <v>5</v>
      </c>
      <c r="F8" s="10">
        <v>71.1666666666667</v>
      </c>
      <c r="G8" s="10">
        <v>42.7</v>
      </c>
      <c r="H8" s="10">
        <v>82</v>
      </c>
      <c r="I8" s="10">
        <f t="shared" si="0"/>
        <v>41</v>
      </c>
      <c r="J8" s="10">
        <v>77.6</v>
      </c>
      <c r="K8" s="10">
        <f t="shared" si="1"/>
        <v>38.8</v>
      </c>
      <c r="L8" s="10">
        <f t="shared" si="2"/>
        <v>79.8</v>
      </c>
      <c r="M8" s="10">
        <f t="shared" si="3"/>
        <v>31.92</v>
      </c>
      <c r="N8" s="10">
        <f t="shared" si="4"/>
        <v>74.62</v>
      </c>
      <c r="O8" s="8">
        <v>6</v>
      </c>
      <c r="P8" s="11"/>
      <c r="Q8" s="11"/>
    </row>
    <row r="9" ht="49" customHeight="1" spans="1:17">
      <c r="A9" s="7">
        <v>7</v>
      </c>
      <c r="B9" s="8" t="s">
        <v>32</v>
      </c>
      <c r="C9" s="8" t="s">
        <v>33</v>
      </c>
      <c r="D9" s="7" t="s">
        <v>20</v>
      </c>
      <c r="E9" s="9">
        <v>5</v>
      </c>
      <c r="F9" s="10">
        <v>67.1666666666667</v>
      </c>
      <c r="G9" s="10">
        <v>40.3</v>
      </c>
      <c r="H9" s="10">
        <v>85.2</v>
      </c>
      <c r="I9" s="10">
        <f t="shared" si="0"/>
        <v>42.6</v>
      </c>
      <c r="J9" s="10">
        <v>82</v>
      </c>
      <c r="K9" s="10">
        <f t="shared" si="1"/>
        <v>41</v>
      </c>
      <c r="L9" s="10">
        <f t="shared" si="2"/>
        <v>83.6</v>
      </c>
      <c r="M9" s="10">
        <f t="shared" si="3"/>
        <v>33.44</v>
      </c>
      <c r="N9" s="10">
        <f t="shared" si="4"/>
        <v>73.74</v>
      </c>
      <c r="O9" s="8">
        <v>7</v>
      </c>
      <c r="P9" s="11"/>
      <c r="Q9" s="11"/>
    </row>
    <row r="10" ht="49" customHeight="1" spans="1:17">
      <c r="A10" s="7">
        <v>8</v>
      </c>
      <c r="B10" s="8" t="s">
        <v>34</v>
      </c>
      <c r="C10" s="8" t="s">
        <v>35</v>
      </c>
      <c r="D10" s="7" t="s">
        <v>20</v>
      </c>
      <c r="E10" s="9">
        <v>5</v>
      </c>
      <c r="F10" s="10">
        <v>66.5</v>
      </c>
      <c r="G10" s="10">
        <v>39.9</v>
      </c>
      <c r="H10" s="10">
        <v>85.6</v>
      </c>
      <c r="I10" s="10">
        <f t="shared" si="0"/>
        <v>42.8</v>
      </c>
      <c r="J10" s="10">
        <v>82.6</v>
      </c>
      <c r="K10" s="10">
        <f t="shared" si="1"/>
        <v>41.3</v>
      </c>
      <c r="L10" s="10">
        <f t="shared" si="2"/>
        <v>84.1</v>
      </c>
      <c r="M10" s="10">
        <f t="shared" si="3"/>
        <v>33.64</v>
      </c>
      <c r="N10" s="10">
        <f t="shared" si="4"/>
        <v>73.54</v>
      </c>
      <c r="O10" s="8">
        <v>8</v>
      </c>
      <c r="P10" s="11"/>
      <c r="Q10" s="11"/>
    </row>
    <row r="11" ht="49" customHeight="1" spans="1:17">
      <c r="A11" s="7">
        <v>9</v>
      </c>
      <c r="B11" s="8" t="s">
        <v>36</v>
      </c>
      <c r="C11" s="8" t="s">
        <v>37</v>
      </c>
      <c r="D11" s="7" t="s">
        <v>20</v>
      </c>
      <c r="E11" s="9">
        <v>5</v>
      </c>
      <c r="F11" s="10">
        <v>66.5833333333333</v>
      </c>
      <c r="G11" s="10">
        <v>39.95</v>
      </c>
      <c r="H11" s="10">
        <v>85.2</v>
      </c>
      <c r="I11" s="10">
        <f t="shared" si="0"/>
        <v>42.6</v>
      </c>
      <c r="J11" s="10">
        <v>81.6</v>
      </c>
      <c r="K11" s="10">
        <f t="shared" si="1"/>
        <v>40.8</v>
      </c>
      <c r="L11" s="10">
        <f t="shared" si="2"/>
        <v>83.4</v>
      </c>
      <c r="M11" s="10">
        <f t="shared" si="3"/>
        <v>33.36</v>
      </c>
      <c r="N11" s="10">
        <f t="shared" si="4"/>
        <v>73.31</v>
      </c>
      <c r="O11" s="8">
        <v>9</v>
      </c>
      <c r="P11" s="11"/>
      <c r="Q11" s="11"/>
    </row>
    <row r="12" ht="49" customHeight="1" spans="1:17">
      <c r="A12" s="7">
        <v>10</v>
      </c>
      <c r="B12" s="8" t="s">
        <v>38</v>
      </c>
      <c r="C12" s="8" t="s">
        <v>39</v>
      </c>
      <c r="D12" s="7" t="s">
        <v>20</v>
      </c>
      <c r="E12" s="9">
        <v>5</v>
      </c>
      <c r="F12" s="10">
        <v>66.0833333333333</v>
      </c>
      <c r="G12" s="10">
        <v>39.65</v>
      </c>
      <c r="H12" s="10">
        <v>85.4</v>
      </c>
      <c r="I12" s="10">
        <f t="shared" si="0"/>
        <v>42.7</v>
      </c>
      <c r="J12" s="10">
        <v>80.6</v>
      </c>
      <c r="K12" s="10">
        <f t="shared" si="1"/>
        <v>40.3</v>
      </c>
      <c r="L12" s="10">
        <f t="shared" si="2"/>
        <v>83</v>
      </c>
      <c r="M12" s="10">
        <f t="shared" si="3"/>
        <v>33.2</v>
      </c>
      <c r="N12" s="10">
        <f t="shared" si="4"/>
        <v>72.85</v>
      </c>
      <c r="O12" s="8">
        <v>10</v>
      </c>
      <c r="P12" s="11"/>
      <c r="Q12" s="11"/>
    </row>
    <row r="13" ht="49" customHeight="1" spans="1:17">
      <c r="A13" s="7">
        <v>11</v>
      </c>
      <c r="B13" s="8" t="s">
        <v>40</v>
      </c>
      <c r="C13" s="8" t="s">
        <v>41</v>
      </c>
      <c r="D13" s="7" t="s">
        <v>20</v>
      </c>
      <c r="E13" s="9">
        <v>5</v>
      </c>
      <c r="F13" s="10">
        <v>66.25</v>
      </c>
      <c r="G13" s="10">
        <v>39.75</v>
      </c>
      <c r="H13" s="10">
        <v>84.6</v>
      </c>
      <c r="I13" s="10">
        <f t="shared" si="0"/>
        <v>42.3</v>
      </c>
      <c r="J13" s="10">
        <v>79.6</v>
      </c>
      <c r="K13" s="10">
        <f t="shared" si="1"/>
        <v>39.8</v>
      </c>
      <c r="L13" s="10">
        <f t="shared" si="2"/>
        <v>82.1</v>
      </c>
      <c r="M13" s="10">
        <f t="shared" si="3"/>
        <v>32.84</v>
      </c>
      <c r="N13" s="10">
        <f t="shared" si="4"/>
        <v>72.59</v>
      </c>
      <c r="O13" s="8">
        <v>11</v>
      </c>
      <c r="P13" s="11"/>
      <c r="Q13" s="11"/>
    </row>
    <row r="14" ht="49" customHeight="1" spans="1:17">
      <c r="A14" s="7">
        <v>12</v>
      </c>
      <c r="B14" s="8" t="s">
        <v>42</v>
      </c>
      <c r="C14" s="8" t="s">
        <v>43</v>
      </c>
      <c r="D14" s="7" t="s">
        <v>20</v>
      </c>
      <c r="E14" s="9">
        <v>5</v>
      </c>
      <c r="F14" s="10">
        <v>66.6666666666667</v>
      </c>
      <c r="G14" s="10">
        <v>40</v>
      </c>
      <c r="H14" s="10">
        <v>81.4</v>
      </c>
      <c r="I14" s="10">
        <f t="shared" si="0"/>
        <v>40.7</v>
      </c>
      <c r="J14" s="10">
        <v>81.2</v>
      </c>
      <c r="K14" s="10">
        <f t="shared" si="1"/>
        <v>40.6</v>
      </c>
      <c r="L14" s="10">
        <f t="shared" si="2"/>
        <v>81.3</v>
      </c>
      <c r="M14" s="10">
        <f t="shared" si="3"/>
        <v>32.52</v>
      </c>
      <c r="N14" s="10">
        <f t="shared" si="4"/>
        <v>72.52</v>
      </c>
      <c r="O14" s="8">
        <v>12</v>
      </c>
      <c r="P14" s="11"/>
      <c r="Q14" s="11"/>
    </row>
    <row r="15" ht="49" customHeight="1" spans="1:17">
      <c r="A15" s="7">
        <v>13</v>
      </c>
      <c r="B15" s="8" t="s">
        <v>44</v>
      </c>
      <c r="C15" s="8" t="s">
        <v>45</v>
      </c>
      <c r="D15" s="7" t="s">
        <v>20</v>
      </c>
      <c r="E15" s="9">
        <v>5</v>
      </c>
      <c r="F15" s="10">
        <v>66.9166666666667</v>
      </c>
      <c r="G15" s="10">
        <v>40.15</v>
      </c>
      <c r="H15" s="10">
        <v>81.6</v>
      </c>
      <c r="I15" s="10">
        <f t="shared" si="0"/>
        <v>40.8</v>
      </c>
      <c r="J15" s="10">
        <v>79</v>
      </c>
      <c r="K15" s="10">
        <f t="shared" si="1"/>
        <v>39.5</v>
      </c>
      <c r="L15" s="10">
        <f t="shared" si="2"/>
        <v>80.3</v>
      </c>
      <c r="M15" s="10">
        <f t="shared" si="3"/>
        <v>32.12</v>
      </c>
      <c r="N15" s="10">
        <f t="shared" si="4"/>
        <v>72.27</v>
      </c>
      <c r="O15" s="8">
        <v>13</v>
      </c>
      <c r="P15" s="11"/>
      <c r="Q15" s="11"/>
    </row>
    <row r="16" ht="49" customHeight="1" spans="1:17">
      <c r="A16" s="7">
        <v>14</v>
      </c>
      <c r="B16" s="8" t="s">
        <v>46</v>
      </c>
      <c r="C16" s="8" t="s">
        <v>47</v>
      </c>
      <c r="D16" s="7" t="s">
        <v>20</v>
      </c>
      <c r="E16" s="9">
        <v>5</v>
      </c>
      <c r="F16" s="10">
        <v>65.4166666666667</v>
      </c>
      <c r="G16" s="10">
        <v>39.25</v>
      </c>
      <c r="H16" s="10">
        <v>83.8</v>
      </c>
      <c r="I16" s="10">
        <f t="shared" si="0"/>
        <v>41.9</v>
      </c>
      <c r="J16" s="10">
        <v>79</v>
      </c>
      <c r="K16" s="10">
        <f t="shared" si="1"/>
        <v>39.5</v>
      </c>
      <c r="L16" s="10">
        <f t="shared" si="2"/>
        <v>81.4</v>
      </c>
      <c r="M16" s="10">
        <f t="shared" si="3"/>
        <v>32.56</v>
      </c>
      <c r="N16" s="10">
        <f t="shared" si="4"/>
        <v>71.81</v>
      </c>
      <c r="O16" s="8">
        <v>14</v>
      </c>
      <c r="P16" s="11"/>
      <c r="Q16" s="11"/>
    </row>
    <row r="17" ht="49" customHeight="1" spans="1:17">
      <c r="A17" s="7">
        <v>15</v>
      </c>
      <c r="B17" s="8" t="s">
        <v>48</v>
      </c>
      <c r="C17" s="8" t="s">
        <v>49</v>
      </c>
      <c r="D17" s="7" t="s">
        <v>20</v>
      </c>
      <c r="E17" s="9">
        <v>5</v>
      </c>
      <c r="F17" s="10">
        <v>67.5833333333333</v>
      </c>
      <c r="G17" s="10">
        <v>40.55</v>
      </c>
      <c r="H17" s="10">
        <v>74.4</v>
      </c>
      <c r="I17" s="10">
        <f t="shared" si="0"/>
        <v>37.2</v>
      </c>
      <c r="J17" s="10">
        <v>74.2</v>
      </c>
      <c r="K17" s="10">
        <f t="shared" si="1"/>
        <v>37.1</v>
      </c>
      <c r="L17" s="10">
        <f t="shared" si="2"/>
        <v>74.3</v>
      </c>
      <c r="M17" s="10">
        <f t="shared" si="3"/>
        <v>29.72</v>
      </c>
      <c r="N17" s="10">
        <f t="shared" si="4"/>
        <v>70.27</v>
      </c>
      <c r="O17" s="8">
        <v>15</v>
      </c>
      <c r="P17" s="11"/>
      <c r="Q17" s="11"/>
    </row>
    <row r="18" ht="49" customHeight="1" spans="1:17">
      <c r="A18" s="7">
        <v>16</v>
      </c>
      <c r="B18" s="8" t="s">
        <v>50</v>
      </c>
      <c r="C18" s="8" t="s">
        <v>51</v>
      </c>
      <c r="D18" s="7" t="s">
        <v>52</v>
      </c>
      <c r="E18" s="9">
        <v>8</v>
      </c>
      <c r="F18" s="10">
        <v>78.0833333333333</v>
      </c>
      <c r="G18" s="10">
        <v>46.85</v>
      </c>
      <c r="H18" s="10">
        <v>87.2</v>
      </c>
      <c r="I18" s="10">
        <f t="shared" si="0"/>
        <v>43.6</v>
      </c>
      <c r="J18" s="10" t="s">
        <v>53</v>
      </c>
      <c r="K18" s="10">
        <f t="shared" si="1"/>
        <v>42.3</v>
      </c>
      <c r="L18" s="10">
        <f t="shared" si="2"/>
        <v>85.9</v>
      </c>
      <c r="M18" s="10">
        <f t="shared" si="3"/>
        <v>34.36</v>
      </c>
      <c r="N18" s="10">
        <f t="shared" si="4"/>
        <v>81.21</v>
      </c>
      <c r="O18" s="8">
        <v>1</v>
      </c>
      <c r="P18" s="11" t="s">
        <v>21</v>
      </c>
      <c r="Q18" s="12">
        <v>43020</v>
      </c>
    </row>
    <row r="19" ht="49" customHeight="1" spans="1:17">
      <c r="A19" s="7">
        <v>17</v>
      </c>
      <c r="B19" s="8" t="s">
        <v>54</v>
      </c>
      <c r="C19" s="8" t="s">
        <v>55</v>
      </c>
      <c r="D19" s="7" t="s">
        <v>52</v>
      </c>
      <c r="E19" s="9">
        <v>8</v>
      </c>
      <c r="F19" s="10">
        <v>76.4166666666667</v>
      </c>
      <c r="G19" s="10">
        <v>45.85</v>
      </c>
      <c r="H19" s="10">
        <v>86.6</v>
      </c>
      <c r="I19" s="10">
        <f t="shared" si="0"/>
        <v>43.3</v>
      </c>
      <c r="J19" s="10" t="s">
        <v>53</v>
      </c>
      <c r="K19" s="10">
        <f t="shared" si="1"/>
        <v>42.3</v>
      </c>
      <c r="L19" s="10">
        <f t="shared" si="2"/>
        <v>85.6</v>
      </c>
      <c r="M19" s="10">
        <f t="shared" si="3"/>
        <v>34.24</v>
      </c>
      <c r="N19" s="10">
        <f t="shared" si="4"/>
        <v>80.09</v>
      </c>
      <c r="O19" s="8">
        <v>2</v>
      </c>
      <c r="P19" s="11" t="s">
        <v>21</v>
      </c>
      <c r="Q19" s="12">
        <v>43020</v>
      </c>
    </row>
    <row r="20" ht="49" customHeight="1" spans="1:17">
      <c r="A20" s="7">
        <v>18</v>
      </c>
      <c r="B20" s="8" t="s">
        <v>56</v>
      </c>
      <c r="C20" s="8" t="s">
        <v>57</v>
      </c>
      <c r="D20" s="7" t="s">
        <v>52</v>
      </c>
      <c r="E20" s="9">
        <v>8</v>
      </c>
      <c r="F20" s="10">
        <v>72.75</v>
      </c>
      <c r="G20" s="10">
        <v>43.65</v>
      </c>
      <c r="H20" s="10">
        <v>85.6</v>
      </c>
      <c r="I20" s="10">
        <f t="shared" si="0"/>
        <v>42.8</v>
      </c>
      <c r="J20" s="10" t="s">
        <v>58</v>
      </c>
      <c r="K20" s="10">
        <f t="shared" si="1"/>
        <v>41.8</v>
      </c>
      <c r="L20" s="10">
        <f t="shared" si="2"/>
        <v>84.6</v>
      </c>
      <c r="M20" s="10">
        <f t="shared" si="3"/>
        <v>33.84</v>
      </c>
      <c r="N20" s="10">
        <f t="shared" si="4"/>
        <v>77.49</v>
      </c>
      <c r="O20" s="8">
        <v>3</v>
      </c>
      <c r="P20" s="11" t="s">
        <v>21</v>
      </c>
      <c r="Q20" s="12">
        <v>43020</v>
      </c>
    </row>
    <row r="21" ht="49" customHeight="1" spans="1:17">
      <c r="A21" s="7">
        <v>19</v>
      </c>
      <c r="B21" s="8" t="s">
        <v>59</v>
      </c>
      <c r="C21" s="8" t="s">
        <v>60</v>
      </c>
      <c r="D21" s="7" t="s">
        <v>52</v>
      </c>
      <c r="E21" s="9">
        <v>8</v>
      </c>
      <c r="F21" s="10">
        <v>72</v>
      </c>
      <c r="G21" s="10">
        <v>43.2</v>
      </c>
      <c r="H21" s="10">
        <v>83.8</v>
      </c>
      <c r="I21" s="10">
        <f t="shared" si="0"/>
        <v>41.9</v>
      </c>
      <c r="J21" s="10" t="s">
        <v>61</v>
      </c>
      <c r="K21" s="10">
        <f t="shared" si="1"/>
        <v>41.3</v>
      </c>
      <c r="L21" s="10">
        <f t="shared" si="2"/>
        <v>83.2</v>
      </c>
      <c r="M21" s="10">
        <f t="shared" si="3"/>
        <v>33.28</v>
      </c>
      <c r="N21" s="10">
        <f t="shared" si="4"/>
        <v>76.48</v>
      </c>
      <c r="O21" s="8">
        <v>4</v>
      </c>
      <c r="P21" s="11" t="s">
        <v>21</v>
      </c>
      <c r="Q21" s="12">
        <v>43020</v>
      </c>
    </row>
    <row r="22" ht="49" customHeight="1" spans="1:17">
      <c r="A22" s="7">
        <v>20</v>
      </c>
      <c r="B22" s="8" t="s">
        <v>62</v>
      </c>
      <c r="C22" s="8" t="s">
        <v>63</v>
      </c>
      <c r="D22" s="7" t="s">
        <v>52</v>
      </c>
      <c r="E22" s="9">
        <v>8</v>
      </c>
      <c r="F22" s="10">
        <v>75.3333333333333</v>
      </c>
      <c r="G22" s="10">
        <v>45.2</v>
      </c>
      <c r="H22" s="10">
        <v>79.6</v>
      </c>
      <c r="I22" s="10">
        <f t="shared" si="0"/>
        <v>39.8</v>
      </c>
      <c r="J22" s="10" t="s">
        <v>64</v>
      </c>
      <c r="K22" s="10">
        <f t="shared" si="1"/>
        <v>38.1</v>
      </c>
      <c r="L22" s="10">
        <f t="shared" si="2"/>
        <v>77.9</v>
      </c>
      <c r="M22" s="10">
        <f t="shared" si="3"/>
        <v>31.16</v>
      </c>
      <c r="N22" s="10">
        <f t="shared" si="4"/>
        <v>76.36</v>
      </c>
      <c r="O22" s="8">
        <v>5</v>
      </c>
      <c r="P22" s="11" t="s">
        <v>21</v>
      </c>
      <c r="Q22" s="12">
        <v>43020</v>
      </c>
    </row>
    <row r="23" ht="49" customHeight="1" spans="1:17">
      <c r="A23" s="7">
        <v>21</v>
      </c>
      <c r="B23" s="8" t="s">
        <v>65</v>
      </c>
      <c r="C23" s="8" t="s">
        <v>66</v>
      </c>
      <c r="D23" s="7" t="s">
        <v>52</v>
      </c>
      <c r="E23" s="9">
        <v>8</v>
      </c>
      <c r="F23" s="10">
        <v>72.25</v>
      </c>
      <c r="G23" s="10">
        <v>43.35</v>
      </c>
      <c r="H23" s="10">
        <v>83.4</v>
      </c>
      <c r="I23" s="10">
        <f t="shared" si="0"/>
        <v>41.7</v>
      </c>
      <c r="J23" s="10" t="s">
        <v>67</v>
      </c>
      <c r="K23" s="10">
        <f t="shared" si="1"/>
        <v>40.4</v>
      </c>
      <c r="L23" s="10">
        <f t="shared" si="2"/>
        <v>82.1</v>
      </c>
      <c r="M23" s="10">
        <f t="shared" si="3"/>
        <v>32.84</v>
      </c>
      <c r="N23" s="10">
        <f t="shared" si="4"/>
        <v>76.19</v>
      </c>
      <c r="O23" s="8">
        <v>6</v>
      </c>
      <c r="P23" s="11" t="s">
        <v>21</v>
      </c>
      <c r="Q23" s="12">
        <v>43020</v>
      </c>
    </row>
    <row r="24" ht="49" customHeight="1" spans="1:17">
      <c r="A24" s="7">
        <v>22</v>
      </c>
      <c r="B24" s="8" t="s">
        <v>68</v>
      </c>
      <c r="C24" s="8" t="s">
        <v>69</v>
      </c>
      <c r="D24" s="7" t="s">
        <v>52</v>
      </c>
      <c r="E24" s="9">
        <v>8</v>
      </c>
      <c r="F24" s="10">
        <v>72.8333333333333</v>
      </c>
      <c r="G24" s="10">
        <v>43.7</v>
      </c>
      <c r="H24" s="10">
        <v>81.4</v>
      </c>
      <c r="I24" s="10">
        <f t="shared" si="0"/>
        <v>40.7</v>
      </c>
      <c r="J24" s="10" t="s">
        <v>67</v>
      </c>
      <c r="K24" s="10">
        <f t="shared" si="1"/>
        <v>40.4</v>
      </c>
      <c r="L24" s="10">
        <f t="shared" si="2"/>
        <v>81.1</v>
      </c>
      <c r="M24" s="10">
        <f t="shared" si="3"/>
        <v>32.44</v>
      </c>
      <c r="N24" s="10">
        <f t="shared" si="4"/>
        <v>76.14</v>
      </c>
      <c r="O24" s="8">
        <v>7</v>
      </c>
      <c r="P24" s="11" t="s">
        <v>21</v>
      </c>
      <c r="Q24" s="12">
        <v>43020</v>
      </c>
    </row>
    <row r="25" ht="49" customHeight="1" spans="1:17">
      <c r="A25" s="7">
        <v>23</v>
      </c>
      <c r="B25" s="8" t="s">
        <v>70</v>
      </c>
      <c r="C25" s="8" t="s">
        <v>71</v>
      </c>
      <c r="D25" s="7" t="s">
        <v>52</v>
      </c>
      <c r="E25" s="9">
        <v>8</v>
      </c>
      <c r="F25" s="10">
        <v>70.75</v>
      </c>
      <c r="G25" s="10">
        <v>42.45</v>
      </c>
      <c r="H25" s="10">
        <v>84.6</v>
      </c>
      <c r="I25" s="10">
        <f t="shared" si="0"/>
        <v>42.3</v>
      </c>
      <c r="J25" s="10" t="s">
        <v>72</v>
      </c>
      <c r="K25" s="10">
        <f t="shared" si="1"/>
        <v>41.9</v>
      </c>
      <c r="L25" s="10">
        <f t="shared" si="2"/>
        <v>84.2</v>
      </c>
      <c r="M25" s="10">
        <f t="shared" si="3"/>
        <v>33.68</v>
      </c>
      <c r="N25" s="10">
        <f t="shared" si="4"/>
        <v>76.13</v>
      </c>
      <c r="O25" s="8">
        <v>8</v>
      </c>
      <c r="P25" s="11" t="s">
        <v>21</v>
      </c>
      <c r="Q25" s="12">
        <v>43020</v>
      </c>
    </row>
    <row r="26" ht="49" customHeight="1" spans="1:17">
      <c r="A26" s="7">
        <v>24</v>
      </c>
      <c r="B26" s="8" t="s">
        <v>73</v>
      </c>
      <c r="C26" s="8" t="s">
        <v>74</v>
      </c>
      <c r="D26" s="7" t="s">
        <v>52</v>
      </c>
      <c r="E26" s="9">
        <v>8</v>
      </c>
      <c r="F26" s="10">
        <v>71.4166666666667</v>
      </c>
      <c r="G26" s="10">
        <v>42.85</v>
      </c>
      <c r="H26" s="10">
        <v>80.4</v>
      </c>
      <c r="I26" s="10">
        <f t="shared" si="0"/>
        <v>40.2</v>
      </c>
      <c r="J26" s="10" t="s">
        <v>75</v>
      </c>
      <c r="K26" s="10">
        <f t="shared" si="1"/>
        <v>40.3</v>
      </c>
      <c r="L26" s="10">
        <f t="shared" si="2"/>
        <v>80.5</v>
      </c>
      <c r="M26" s="10">
        <f t="shared" si="3"/>
        <v>32.2</v>
      </c>
      <c r="N26" s="10">
        <f t="shared" si="4"/>
        <v>75.05</v>
      </c>
      <c r="O26" s="8">
        <v>9</v>
      </c>
      <c r="P26" s="11"/>
      <c r="Q26" s="11"/>
    </row>
    <row r="27" ht="49" customHeight="1" spans="1:17">
      <c r="A27" s="7">
        <v>25</v>
      </c>
      <c r="B27" s="8" t="s">
        <v>76</v>
      </c>
      <c r="C27" s="8" t="s">
        <v>77</v>
      </c>
      <c r="D27" s="7" t="s">
        <v>52</v>
      </c>
      <c r="E27" s="9">
        <v>8</v>
      </c>
      <c r="F27" s="10">
        <v>70.8333333333333</v>
      </c>
      <c r="G27" s="10">
        <v>42.5</v>
      </c>
      <c r="H27" s="10">
        <v>80.8</v>
      </c>
      <c r="I27" s="10">
        <f t="shared" si="0"/>
        <v>40.4</v>
      </c>
      <c r="J27" s="10" t="s">
        <v>78</v>
      </c>
      <c r="K27" s="10">
        <f t="shared" si="1"/>
        <v>39.9</v>
      </c>
      <c r="L27" s="10">
        <f t="shared" si="2"/>
        <v>80.3</v>
      </c>
      <c r="M27" s="10">
        <f t="shared" si="3"/>
        <v>32.12</v>
      </c>
      <c r="N27" s="10">
        <f t="shared" si="4"/>
        <v>74.62</v>
      </c>
      <c r="O27" s="8">
        <v>10</v>
      </c>
      <c r="P27" s="11"/>
      <c r="Q27" s="11"/>
    </row>
    <row r="28" ht="49" customHeight="1" spans="1:17">
      <c r="A28" s="7">
        <v>26</v>
      </c>
      <c r="B28" s="8" t="s">
        <v>79</v>
      </c>
      <c r="C28" s="8" t="s">
        <v>80</v>
      </c>
      <c r="D28" s="7" t="s">
        <v>52</v>
      </c>
      <c r="E28" s="9">
        <v>8</v>
      </c>
      <c r="F28" s="10">
        <v>67.9166666666667</v>
      </c>
      <c r="G28" s="10">
        <v>40.75</v>
      </c>
      <c r="H28" s="10">
        <v>84.8</v>
      </c>
      <c r="I28" s="10">
        <f t="shared" si="0"/>
        <v>42.4</v>
      </c>
      <c r="J28" s="10" t="s">
        <v>81</v>
      </c>
      <c r="K28" s="10">
        <f t="shared" si="1"/>
        <v>42.1</v>
      </c>
      <c r="L28" s="10">
        <f t="shared" si="2"/>
        <v>84.5</v>
      </c>
      <c r="M28" s="10">
        <f t="shared" si="3"/>
        <v>33.8</v>
      </c>
      <c r="N28" s="10">
        <f t="shared" si="4"/>
        <v>74.55</v>
      </c>
      <c r="O28" s="8">
        <v>11</v>
      </c>
      <c r="P28" s="11"/>
      <c r="Q28" s="11"/>
    </row>
    <row r="29" ht="49" customHeight="1" spans="1:17">
      <c r="A29" s="7">
        <v>27</v>
      </c>
      <c r="B29" s="8" t="s">
        <v>82</v>
      </c>
      <c r="C29" s="8" t="s">
        <v>83</v>
      </c>
      <c r="D29" s="7" t="s">
        <v>52</v>
      </c>
      <c r="E29" s="9">
        <v>8</v>
      </c>
      <c r="F29" s="10">
        <v>67.8333333333333</v>
      </c>
      <c r="G29" s="10">
        <v>40.7</v>
      </c>
      <c r="H29" s="10">
        <v>84.4</v>
      </c>
      <c r="I29" s="10">
        <f t="shared" si="0"/>
        <v>42.2</v>
      </c>
      <c r="J29" s="10" t="s">
        <v>84</v>
      </c>
      <c r="K29" s="10">
        <f t="shared" si="1"/>
        <v>41.6</v>
      </c>
      <c r="L29" s="10">
        <f t="shared" si="2"/>
        <v>83.8</v>
      </c>
      <c r="M29" s="10">
        <f t="shared" si="3"/>
        <v>33.52</v>
      </c>
      <c r="N29" s="10">
        <f t="shared" si="4"/>
        <v>74.22</v>
      </c>
      <c r="O29" s="8">
        <v>12</v>
      </c>
      <c r="P29" s="11"/>
      <c r="Q29" s="11"/>
    </row>
    <row r="30" ht="49" customHeight="1" spans="1:17">
      <c r="A30" s="7">
        <v>28</v>
      </c>
      <c r="B30" s="8" t="s">
        <v>85</v>
      </c>
      <c r="C30" s="8" t="s">
        <v>86</v>
      </c>
      <c r="D30" s="7" t="s">
        <v>52</v>
      </c>
      <c r="E30" s="9">
        <v>8</v>
      </c>
      <c r="F30" s="10">
        <v>69.9166666666667</v>
      </c>
      <c r="G30" s="10">
        <v>41.95</v>
      </c>
      <c r="H30" s="10">
        <v>80.6</v>
      </c>
      <c r="I30" s="10">
        <f t="shared" si="0"/>
        <v>40.3</v>
      </c>
      <c r="J30" s="10" t="s">
        <v>87</v>
      </c>
      <c r="K30" s="10">
        <f t="shared" si="1"/>
        <v>39.8</v>
      </c>
      <c r="L30" s="10">
        <f t="shared" si="2"/>
        <v>80.1</v>
      </c>
      <c r="M30" s="10">
        <f t="shared" si="3"/>
        <v>32.04</v>
      </c>
      <c r="N30" s="10">
        <f t="shared" si="4"/>
        <v>73.99</v>
      </c>
      <c r="O30" s="8">
        <v>13</v>
      </c>
      <c r="P30" s="11"/>
      <c r="Q30" s="11"/>
    </row>
    <row r="31" ht="49" customHeight="1" spans="1:17">
      <c r="A31" s="7">
        <v>29</v>
      </c>
      <c r="B31" s="8" t="s">
        <v>88</v>
      </c>
      <c r="C31" s="8" t="s">
        <v>89</v>
      </c>
      <c r="D31" s="7" t="s">
        <v>52</v>
      </c>
      <c r="E31" s="9">
        <v>8</v>
      </c>
      <c r="F31" s="10">
        <v>69.1666666666667</v>
      </c>
      <c r="G31" s="10">
        <v>41.5</v>
      </c>
      <c r="H31" s="10">
        <v>79</v>
      </c>
      <c r="I31" s="10">
        <f t="shared" si="0"/>
        <v>39.5</v>
      </c>
      <c r="J31" s="10" t="s">
        <v>90</v>
      </c>
      <c r="K31" s="10">
        <f t="shared" si="1"/>
        <v>38.7</v>
      </c>
      <c r="L31" s="10">
        <f t="shared" si="2"/>
        <v>78.2</v>
      </c>
      <c r="M31" s="10">
        <f t="shared" si="3"/>
        <v>31.28</v>
      </c>
      <c r="N31" s="10">
        <f t="shared" si="4"/>
        <v>72.78</v>
      </c>
      <c r="O31" s="8">
        <v>14</v>
      </c>
      <c r="P31" s="11"/>
      <c r="Q31" s="11"/>
    </row>
    <row r="32" ht="49" customHeight="1" spans="1:17">
      <c r="A32" s="7">
        <v>30</v>
      </c>
      <c r="B32" s="8" t="s">
        <v>91</v>
      </c>
      <c r="C32" s="8" t="s">
        <v>92</v>
      </c>
      <c r="D32" s="7" t="s">
        <v>52</v>
      </c>
      <c r="E32" s="9">
        <v>8</v>
      </c>
      <c r="F32" s="10">
        <v>67.0833333333333</v>
      </c>
      <c r="G32" s="10">
        <v>40.25</v>
      </c>
      <c r="H32" s="10">
        <v>81.2</v>
      </c>
      <c r="I32" s="10">
        <f t="shared" si="0"/>
        <v>40.6</v>
      </c>
      <c r="J32" s="10" t="s">
        <v>93</v>
      </c>
      <c r="K32" s="10">
        <f t="shared" si="1"/>
        <v>39.3</v>
      </c>
      <c r="L32" s="10">
        <f t="shared" si="2"/>
        <v>79.9</v>
      </c>
      <c r="M32" s="10">
        <f t="shared" si="3"/>
        <v>31.96</v>
      </c>
      <c r="N32" s="10">
        <f t="shared" si="4"/>
        <v>72.21</v>
      </c>
      <c r="O32" s="8">
        <v>15</v>
      </c>
      <c r="P32" s="11"/>
      <c r="Q32" s="11"/>
    </row>
    <row r="33" ht="49" customHeight="1" spans="1:17">
      <c r="A33" s="7">
        <v>31</v>
      </c>
      <c r="B33" s="8" t="s">
        <v>94</v>
      </c>
      <c r="C33" s="8" t="s">
        <v>95</v>
      </c>
      <c r="D33" s="7" t="s">
        <v>52</v>
      </c>
      <c r="E33" s="9">
        <v>8</v>
      </c>
      <c r="F33" s="10">
        <v>63</v>
      </c>
      <c r="G33" s="10">
        <v>37.8</v>
      </c>
      <c r="H33" s="10">
        <v>81.4</v>
      </c>
      <c r="I33" s="10">
        <f t="shared" si="0"/>
        <v>40.7</v>
      </c>
      <c r="J33" s="10" t="s">
        <v>96</v>
      </c>
      <c r="K33" s="10">
        <f t="shared" si="1"/>
        <v>39.2</v>
      </c>
      <c r="L33" s="10">
        <f t="shared" si="2"/>
        <v>79.9</v>
      </c>
      <c r="M33" s="10">
        <f t="shared" si="3"/>
        <v>31.96</v>
      </c>
      <c r="N33" s="10">
        <f t="shared" si="4"/>
        <v>69.76</v>
      </c>
      <c r="O33" s="8">
        <v>16</v>
      </c>
      <c r="P33" s="11"/>
      <c r="Q33" s="11"/>
    </row>
    <row r="34" ht="49" customHeight="1" spans="1:17">
      <c r="A34" s="7">
        <v>32</v>
      </c>
      <c r="B34" s="8" t="s">
        <v>97</v>
      </c>
      <c r="C34" s="8" t="s">
        <v>98</v>
      </c>
      <c r="D34" s="7" t="s">
        <v>52</v>
      </c>
      <c r="E34" s="9">
        <v>8</v>
      </c>
      <c r="F34" s="10">
        <v>65.25</v>
      </c>
      <c r="G34" s="10">
        <v>39.15</v>
      </c>
      <c r="H34" s="10">
        <v>70.6</v>
      </c>
      <c r="I34" s="10">
        <f t="shared" si="0"/>
        <v>35.3</v>
      </c>
      <c r="J34" s="10" t="s">
        <v>99</v>
      </c>
      <c r="K34" s="10">
        <f t="shared" si="1"/>
        <v>38.6</v>
      </c>
      <c r="L34" s="10">
        <f t="shared" si="2"/>
        <v>73.9</v>
      </c>
      <c r="M34" s="10">
        <f t="shared" si="3"/>
        <v>29.56</v>
      </c>
      <c r="N34" s="10">
        <f t="shared" si="4"/>
        <v>68.71</v>
      </c>
      <c r="O34" s="8">
        <v>17</v>
      </c>
      <c r="P34" s="11"/>
      <c r="Q34" s="11"/>
    </row>
    <row r="35" ht="49" customHeight="1" spans="1:17">
      <c r="A35" s="7">
        <v>33</v>
      </c>
      <c r="B35" s="8" t="s">
        <v>100</v>
      </c>
      <c r="C35" s="8" t="s">
        <v>101</v>
      </c>
      <c r="D35" s="7" t="s">
        <v>52</v>
      </c>
      <c r="E35" s="9">
        <v>8</v>
      </c>
      <c r="F35" s="10">
        <v>69.3333333333333</v>
      </c>
      <c r="G35" s="10">
        <v>41.6</v>
      </c>
      <c r="H35" s="10">
        <v>53.2</v>
      </c>
      <c r="I35" s="10">
        <f t="shared" si="0"/>
        <v>26.6</v>
      </c>
      <c r="J35" s="10" t="s">
        <v>102</v>
      </c>
      <c r="K35" s="10">
        <f t="shared" si="1"/>
        <v>39.7</v>
      </c>
      <c r="L35" s="10">
        <f t="shared" si="2"/>
        <v>66.3</v>
      </c>
      <c r="M35" s="10">
        <f t="shared" si="3"/>
        <v>26.52</v>
      </c>
      <c r="N35" s="10">
        <f t="shared" si="4"/>
        <v>68.12</v>
      </c>
      <c r="O35" s="8">
        <v>18</v>
      </c>
      <c r="P35" s="11"/>
      <c r="Q35" s="11"/>
    </row>
    <row r="36" ht="49" customHeight="1" spans="1:17">
      <c r="A36" s="7">
        <v>34</v>
      </c>
      <c r="B36" s="8" t="s">
        <v>103</v>
      </c>
      <c r="C36" s="8" t="s">
        <v>104</v>
      </c>
      <c r="D36" s="7" t="s">
        <v>52</v>
      </c>
      <c r="E36" s="9">
        <v>8</v>
      </c>
      <c r="F36" s="10">
        <v>68.6666666666667</v>
      </c>
      <c r="G36" s="10">
        <v>41.2</v>
      </c>
      <c r="H36" s="10">
        <v>0</v>
      </c>
      <c r="I36" s="10">
        <f t="shared" ref="I36:I56" si="5">H36*0.5</f>
        <v>0</v>
      </c>
      <c r="J36" s="10">
        <v>0</v>
      </c>
      <c r="K36" s="10">
        <f t="shared" ref="K36:K56" si="6">J36*0.5</f>
        <v>0</v>
      </c>
      <c r="L36" s="10">
        <f t="shared" ref="L36:L56" si="7">I36+K36</f>
        <v>0</v>
      </c>
      <c r="M36" s="10">
        <f t="shared" ref="M36:M56" si="8">L36*0.4</f>
        <v>0</v>
      </c>
      <c r="N36" s="10">
        <f t="shared" ref="N36:N56" si="9">M36+G36</f>
        <v>41.2</v>
      </c>
      <c r="O36" s="8">
        <v>19</v>
      </c>
      <c r="P36" s="11"/>
      <c r="Q36" s="11"/>
    </row>
    <row r="37" ht="49" customHeight="1" spans="1:17">
      <c r="A37" s="7">
        <v>35</v>
      </c>
      <c r="B37" s="8" t="s">
        <v>105</v>
      </c>
      <c r="C37" s="8" t="s">
        <v>106</v>
      </c>
      <c r="D37" s="7" t="s">
        <v>52</v>
      </c>
      <c r="E37" s="9">
        <v>8</v>
      </c>
      <c r="F37" s="10">
        <v>63.9166666666667</v>
      </c>
      <c r="G37" s="10">
        <v>38.35</v>
      </c>
      <c r="H37" s="10">
        <v>0</v>
      </c>
      <c r="I37" s="10">
        <f t="shared" si="5"/>
        <v>0</v>
      </c>
      <c r="J37" s="10">
        <v>0</v>
      </c>
      <c r="K37" s="10">
        <f t="shared" si="6"/>
        <v>0</v>
      </c>
      <c r="L37" s="10">
        <f t="shared" si="7"/>
        <v>0</v>
      </c>
      <c r="M37" s="10">
        <f t="shared" si="8"/>
        <v>0</v>
      </c>
      <c r="N37" s="10">
        <f t="shared" si="9"/>
        <v>38.35</v>
      </c>
      <c r="O37" s="8">
        <v>20</v>
      </c>
      <c r="P37" s="11"/>
      <c r="Q37" s="11"/>
    </row>
    <row r="38" ht="49" customHeight="1" spans="1:17">
      <c r="A38" s="7">
        <v>36</v>
      </c>
      <c r="B38" s="8" t="s">
        <v>107</v>
      </c>
      <c r="C38" s="8" t="s">
        <v>108</v>
      </c>
      <c r="D38" s="7" t="s">
        <v>109</v>
      </c>
      <c r="E38" s="9">
        <v>8</v>
      </c>
      <c r="F38" s="10">
        <v>72.25</v>
      </c>
      <c r="G38" s="10">
        <v>43.35</v>
      </c>
      <c r="H38" s="10">
        <v>87.2</v>
      </c>
      <c r="I38" s="10">
        <f t="shared" si="5"/>
        <v>43.6</v>
      </c>
      <c r="J38" s="10">
        <v>82.2</v>
      </c>
      <c r="K38" s="10">
        <f t="shared" si="6"/>
        <v>41.1</v>
      </c>
      <c r="L38" s="10">
        <f t="shared" si="7"/>
        <v>84.7</v>
      </c>
      <c r="M38" s="10">
        <f t="shared" si="8"/>
        <v>33.88</v>
      </c>
      <c r="N38" s="10">
        <f t="shared" si="9"/>
        <v>77.23</v>
      </c>
      <c r="O38" s="8">
        <v>1</v>
      </c>
      <c r="P38" s="11" t="s">
        <v>21</v>
      </c>
      <c r="Q38" s="12">
        <v>43020</v>
      </c>
    </row>
    <row r="39" ht="49" customHeight="1" spans="1:17">
      <c r="A39" s="7">
        <v>37</v>
      </c>
      <c r="B39" s="8" t="s">
        <v>110</v>
      </c>
      <c r="C39" s="8" t="s">
        <v>111</v>
      </c>
      <c r="D39" s="7" t="s">
        <v>109</v>
      </c>
      <c r="E39" s="9">
        <v>8</v>
      </c>
      <c r="F39" s="10">
        <v>72.5833333333333</v>
      </c>
      <c r="G39" s="10">
        <v>43.55</v>
      </c>
      <c r="H39" s="10">
        <v>87.6</v>
      </c>
      <c r="I39" s="10">
        <f t="shared" si="5"/>
        <v>43.8</v>
      </c>
      <c r="J39" s="10">
        <v>80.6</v>
      </c>
      <c r="K39" s="10">
        <f t="shared" si="6"/>
        <v>40.3</v>
      </c>
      <c r="L39" s="10">
        <f t="shared" si="7"/>
        <v>84.1</v>
      </c>
      <c r="M39" s="10">
        <f t="shared" si="8"/>
        <v>33.64</v>
      </c>
      <c r="N39" s="10">
        <f t="shared" si="9"/>
        <v>77.19</v>
      </c>
      <c r="O39" s="8">
        <v>2</v>
      </c>
      <c r="P39" s="11" t="s">
        <v>21</v>
      </c>
      <c r="Q39" s="12">
        <v>43020</v>
      </c>
    </row>
    <row r="40" ht="49" customHeight="1" spans="1:17">
      <c r="A40" s="7">
        <v>38</v>
      </c>
      <c r="B40" s="8" t="s">
        <v>112</v>
      </c>
      <c r="C40" s="8" t="s">
        <v>113</v>
      </c>
      <c r="D40" s="7" t="s">
        <v>109</v>
      </c>
      <c r="E40" s="9">
        <v>8</v>
      </c>
      <c r="F40" s="10">
        <v>74</v>
      </c>
      <c r="G40" s="10">
        <v>44.4</v>
      </c>
      <c r="H40" s="10">
        <v>83.8</v>
      </c>
      <c r="I40" s="10">
        <f t="shared" si="5"/>
        <v>41.9</v>
      </c>
      <c r="J40" s="10">
        <v>79.8</v>
      </c>
      <c r="K40" s="10">
        <f t="shared" si="6"/>
        <v>39.9</v>
      </c>
      <c r="L40" s="10">
        <f t="shared" si="7"/>
        <v>81.8</v>
      </c>
      <c r="M40" s="10">
        <f t="shared" si="8"/>
        <v>32.72</v>
      </c>
      <c r="N40" s="10">
        <f t="shared" si="9"/>
        <v>77.12</v>
      </c>
      <c r="O40" s="8">
        <v>3</v>
      </c>
      <c r="P40" s="11" t="s">
        <v>21</v>
      </c>
      <c r="Q40" s="12">
        <v>43020</v>
      </c>
    </row>
    <row r="41" ht="49" customHeight="1" spans="1:17">
      <c r="A41" s="7">
        <v>39</v>
      </c>
      <c r="B41" s="8" t="s">
        <v>114</v>
      </c>
      <c r="C41" s="8" t="s">
        <v>115</v>
      </c>
      <c r="D41" s="7" t="s">
        <v>109</v>
      </c>
      <c r="E41" s="9">
        <v>8</v>
      </c>
      <c r="F41" s="10">
        <v>70.8333333333333</v>
      </c>
      <c r="G41" s="10">
        <v>42.5</v>
      </c>
      <c r="H41" s="10">
        <v>85.6</v>
      </c>
      <c r="I41" s="10">
        <f t="shared" si="5"/>
        <v>42.8</v>
      </c>
      <c r="J41" s="10">
        <v>83.6</v>
      </c>
      <c r="K41" s="10">
        <f t="shared" si="6"/>
        <v>41.8</v>
      </c>
      <c r="L41" s="10">
        <f t="shared" si="7"/>
        <v>84.6</v>
      </c>
      <c r="M41" s="10">
        <f t="shared" si="8"/>
        <v>33.84</v>
      </c>
      <c r="N41" s="10">
        <f t="shared" si="9"/>
        <v>76.34</v>
      </c>
      <c r="O41" s="8">
        <v>4</v>
      </c>
      <c r="P41" s="11" t="s">
        <v>21</v>
      </c>
      <c r="Q41" s="12">
        <v>43020</v>
      </c>
    </row>
    <row r="42" ht="49" customHeight="1" spans="1:17">
      <c r="A42" s="7">
        <v>40</v>
      </c>
      <c r="B42" s="8" t="s">
        <v>116</v>
      </c>
      <c r="C42" s="8" t="s">
        <v>117</v>
      </c>
      <c r="D42" s="7" t="s">
        <v>109</v>
      </c>
      <c r="E42" s="9">
        <v>8</v>
      </c>
      <c r="F42" s="10">
        <v>70.25</v>
      </c>
      <c r="G42" s="10">
        <v>42.15</v>
      </c>
      <c r="H42" s="10">
        <v>86.8</v>
      </c>
      <c r="I42" s="10">
        <f t="shared" si="5"/>
        <v>43.4</v>
      </c>
      <c r="J42" s="10">
        <v>83</v>
      </c>
      <c r="K42" s="10">
        <f t="shared" si="6"/>
        <v>41.5</v>
      </c>
      <c r="L42" s="10">
        <f t="shared" si="7"/>
        <v>84.9</v>
      </c>
      <c r="M42" s="10">
        <f t="shared" si="8"/>
        <v>33.96</v>
      </c>
      <c r="N42" s="10">
        <f t="shared" si="9"/>
        <v>76.11</v>
      </c>
      <c r="O42" s="8">
        <v>5</v>
      </c>
      <c r="P42" s="11" t="s">
        <v>21</v>
      </c>
      <c r="Q42" s="12">
        <v>43020</v>
      </c>
    </row>
    <row r="43" ht="49" customHeight="1" spans="1:17">
      <c r="A43" s="7">
        <v>41</v>
      </c>
      <c r="B43" s="8" t="s">
        <v>118</v>
      </c>
      <c r="C43" s="8" t="s">
        <v>119</v>
      </c>
      <c r="D43" s="7" t="s">
        <v>109</v>
      </c>
      <c r="E43" s="9">
        <v>8</v>
      </c>
      <c r="F43" s="10">
        <v>71.4166666666667</v>
      </c>
      <c r="G43" s="10">
        <v>42.85</v>
      </c>
      <c r="H43" s="10">
        <v>84.8</v>
      </c>
      <c r="I43" s="10">
        <f t="shared" si="5"/>
        <v>42.4</v>
      </c>
      <c r="J43" s="10">
        <v>80.4</v>
      </c>
      <c r="K43" s="10">
        <f t="shared" si="6"/>
        <v>40.2</v>
      </c>
      <c r="L43" s="10">
        <f t="shared" si="7"/>
        <v>82.6</v>
      </c>
      <c r="M43" s="10">
        <f t="shared" si="8"/>
        <v>33.04</v>
      </c>
      <c r="N43" s="10">
        <f t="shared" si="9"/>
        <v>75.89</v>
      </c>
      <c r="O43" s="8">
        <v>6</v>
      </c>
      <c r="P43" s="11" t="s">
        <v>21</v>
      </c>
      <c r="Q43" s="12">
        <v>43020</v>
      </c>
    </row>
    <row r="44" ht="49" customHeight="1" spans="1:17">
      <c r="A44" s="7">
        <v>42</v>
      </c>
      <c r="B44" s="8" t="s">
        <v>120</v>
      </c>
      <c r="C44" s="8" t="s">
        <v>121</v>
      </c>
      <c r="D44" s="7" t="s">
        <v>109</v>
      </c>
      <c r="E44" s="9">
        <v>8</v>
      </c>
      <c r="F44" s="10">
        <v>70.5833333333333</v>
      </c>
      <c r="G44" s="10">
        <v>42.35</v>
      </c>
      <c r="H44" s="10">
        <v>83.4</v>
      </c>
      <c r="I44" s="10">
        <f t="shared" si="5"/>
        <v>41.7</v>
      </c>
      <c r="J44" s="10">
        <v>82</v>
      </c>
      <c r="K44" s="10">
        <f t="shared" si="6"/>
        <v>41</v>
      </c>
      <c r="L44" s="10">
        <f t="shared" si="7"/>
        <v>82.7</v>
      </c>
      <c r="M44" s="10">
        <f t="shared" si="8"/>
        <v>33.08</v>
      </c>
      <c r="N44" s="10">
        <f t="shared" si="9"/>
        <v>75.43</v>
      </c>
      <c r="O44" s="8">
        <v>7</v>
      </c>
      <c r="P44" s="11" t="s">
        <v>21</v>
      </c>
      <c r="Q44" s="12">
        <v>43020</v>
      </c>
    </row>
    <row r="45" ht="49" customHeight="1" spans="1:17">
      <c r="A45" s="7">
        <v>43</v>
      </c>
      <c r="B45" s="8" t="s">
        <v>122</v>
      </c>
      <c r="C45" s="8" t="s">
        <v>123</v>
      </c>
      <c r="D45" s="7" t="s">
        <v>109</v>
      </c>
      <c r="E45" s="9">
        <v>8</v>
      </c>
      <c r="F45" s="10">
        <v>68.9166666666667</v>
      </c>
      <c r="G45" s="10">
        <v>41.35</v>
      </c>
      <c r="H45" s="10">
        <v>88.4</v>
      </c>
      <c r="I45" s="10">
        <f t="shared" si="5"/>
        <v>44.2</v>
      </c>
      <c r="J45" s="10">
        <v>81.2</v>
      </c>
      <c r="K45" s="10">
        <f t="shared" si="6"/>
        <v>40.6</v>
      </c>
      <c r="L45" s="10">
        <f t="shared" si="7"/>
        <v>84.8</v>
      </c>
      <c r="M45" s="10">
        <f t="shared" si="8"/>
        <v>33.92</v>
      </c>
      <c r="N45" s="10">
        <f t="shared" si="9"/>
        <v>75.27</v>
      </c>
      <c r="O45" s="8">
        <v>8</v>
      </c>
      <c r="P45" s="11" t="s">
        <v>21</v>
      </c>
      <c r="Q45" s="12">
        <v>43020</v>
      </c>
    </row>
    <row r="46" ht="49" customHeight="1" spans="1:17">
      <c r="A46" s="7">
        <v>44</v>
      </c>
      <c r="B46" s="8" t="s">
        <v>124</v>
      </c>
      <c r="C46" s="8" t="s">
        <v>125</v>
      </c>
      <c r="D46" s="7" t="s">
        <v>109</v>
      </c>
      <c r="E46" s="9">
        <v>8</v>
      </c>
      <c r="F46" s="10">
        <v>69.75</v>
      </c>
      <c r="G46" s="10">
        <v>41.85</v>
      </c>
      <c r="H46" s="10">
        <v>85.6</v>
      </c>
      <c r="I46" s="10">
        <f t="shared" si="5"/>
        <v>42.8</v>
      </c>
      <c r="J46" s="10">
        <v>78</v>
      </c>
      <c r="K46" s="10">
        <f t="shared" si="6"/>
        <v>39</v>
      </c>
      <c r="L46" s="10">
        <f t="shared" si="7"/>
        <v>81.8</v>
      </c>
      <c r="M46" s="10">
        <f t="shared" si="8"/>
        <v>32.72</v>
      </c>
      <c r="N46" s="10">
        <f t="shared" si="9"/>
        <v>74.57</v>
      </c>
      <c r="O46" s="8">
        <v>9</v>
      </c>
      <c r="P46" s="11"/>
      <c r="Q46" s="11"/>
    </row>
    <row r="47" ht="49" customHeight="1" spans="1:17">
      <c r="A47" s="7">
        <v>45</v>
      </c>
      <c r="B47" s="8" t="s">
        <v>126</v>
      </c>
      <c r="C47" s="8" t="s">
        <v>127</v>
      </c>
      <c r="D47" s="7" t="s">
        <v>109</v>
      </c>
      <c r="E47" s="9">
        <v>8</v>
      </c>
      <c r="F47" s="10">
        <v>67.75</v>
      </c>
      <c r="G47" s="10">
        <v>40.65</v>
      </c>
      <c r="H47" s="10">
        <v>86</v>
      </c>
      <c r="I47" s="10">
        <f t="shared" si="5"/>
        <v>43</v>
      </c>
      <c r="J47" s="10">
        <v>83</v>
      </c>
      <c r="K47" s="10">
        <f t="shared" si="6"/>
        <v>41.5</v>
      </c>
      <c r="L47" s="10">
        <f t="shared" si="7"/>
        <v>84.5</v>
      </c>
      <c r="M47" s="10">
        <f t="shared" si="8"/>
        <v>33.8</v>
      </c>
      <c r="N47" s="10">
        <f t="shared" si="9"/>
        <v>74.45</v>
      </c>
      <c r="O47" s="8">
        <v>10</v>
      </c>
      <c r="P47" s="11"/>
      <c r="Q47" s="11"/>
    </row>
    <row r="48" ht="49" customHeight="1" spans="1:17">
      <c r="A48" s="7">
        <v>46</v>
      </c>
      <c r="B48" s="8" t="s">
        <v>128</v>
      </c>
      <c r="C48" s="8" t="s">
        <v>129</v>
      </c>
      <c r="D48" s="7" t="s">
        <v>109</v>
      </c>
      <c r="E48" s="9">
        <v>8</v>
      </c>
      <c r="F48" s="10">
        <v>68.5</v>
      </c>
      <c r="G48" s="10">
        <v>41.1</v>
      </c>
      <c r="H48" s="10">
        <v>83.6</v>
      </c>
      <c r="I48" s="10">
        <f t="shared" si="5"/>
        <v>41.8</v>
      </c>
      <c r="J48" s="10">
        <v>79</v>
      </c>
      <c r="K48" s="10">
        <f t="shared" si="6"/>
        <v>39.5</v>
      </c>
      <c r="L48" s="10">
        <f t="shared" si="7"/>
        <v>81.3</v>
      </c>
      <c r="M48" s="10">
        <f t="shared" si="8"/>
        <v>32.52</v>
      </c>
      <c r="N48" s="10">
        <f t="shared" si="9"/>
        <v>73.62</v>
      </c>
      <c r="O48" s="8">
        <v>11</v>
      </c>
      <c r="P48" s="11"/>
      <c r="Q48" s="11"/>
    </row>
    <row r="49" ht="49" customHeight="1" spans="1:17">
      <c r="A49" s="7">
        <v>47</v>
      </c>
      <c r="B49" s="8" t="s">
        <v>130</v>
      </c>
      <c r="C49" s="8" t="s">
        <v>131</v>
      </c>
      <c r="D49" s="7" t="s">
        <v>109</v>
      </c>
      <c r="E49" s="9">
        <v>8</v>
      </c>
      <c r="F49" s="10">
        <v>69.6666666666667</v>
      </c>
      <c r="G49" s="10">
        <v>41.8</v>
      </c>
      <c r="H49" s="10">
        <v>80.8</v>
      </c>
      <c r="I49" s="10">
        <f t="shared" si="5"/>
        <v>40.4</v>
      </c>
      <c r="J49" s="10">
        <v>74.8</v>
      </c>
      <c r="K49" s="10">
        <f t="shared" si="6"/>
        <v>37.4</v>
      </c>
      <c r="L49" s="10">
        <f t="shared" si="7"/>
        <v>77.8</v>
      </c>
      <c r="M49" s="10">
        <f t="shared" si="8"/>
        <v>31.12</v>
      </c>
      <c r="N49" s="10">
        <f t="shared" si="9"/>
        <v>72.92</v>
      </c>
      <c r="O49" s="8">
        <v>12</v>
      </c>
      <c r="P49" s="11"/>
      <c r="Q49" s="11"/>
    </row>
    <row r="50" ht="49" customHeight="1" spans="1:17">
      <c r="A50" s="7">
        <v>48</v>
      </c>
      <c r="B50" s="8" t="s">
        <v>132</v>
      </c>
      <c r="C50" s="8" t="s">
        <v>133</v>
      </c>
      <c r="D50" s="7" t="s">
        <v>109</v>
      </c>
      <c r="E50" s="9">
        <v>8</v>
      </c>
      <c r="F50" s="10">
        <v>64.1666666666667</v>
      </c>
      <c r="G50" s="10">
        <v>38.5</v>
      </c>
      <c r="H50" s="10">
        <v>84.4</v>
      </c>
      <c r="I50" s="10">
        <f t="shared" si="5"/>
        <v>42.2</v>
      </c>
      <c r="J50" s="10">
        <v>82.2</v>
      </c>
      <c r="K50" s="10">
        <f t="shared" si="6"/>
        <v>41.1</v>
      </c>
      <c r="L50" s="10">
        <f t="shared" si="7"/>
        <v>83.3</v>
      </c>
      <c r="M50" s="10">
        <f t="shared" si="8"/>
        <v>33.32</v>
      </c>
      <c r="N50" s="10">
        <f t="shared" si="9"/>
        <v>71.82</v>
      </c>
      <c r="O50" s="8">
        <v>13</v>
      </c>
      <c r="P50" s="11"/>
      <c r="Q50" s="11"/>
    </row>
    <row r="51" ht="49" customHeight="1" spans="1:17">
      <c r="A51" s="7">
        <v>49</v>
      </c>
      <c r="B51" s="8" t="s">
        <v>134</v>
      </c>
      <c r="C51" s="8" t="s">
        <v>135</v>
      </c>
      <c r="D51" s="7" t="s">
        <v>109</v>
      </c>
      <c r="E51" s="9">
        <v>8</v>
      </c>
      <c r="F51" s="10">
        <v>63.75</v>
      </c>
      <c r="G51" s="10">
        <v>38.25</v>
      </c>
      <c r="H51" s="10">
        <v>78.8</v>
      </c>
      <c r="I51" s="10">
        <f t="shared" si="5"/>
        <v>39.4</v>
      </c>
      <c r="J51" s="10">
        <v>74.2</v>
      </c>
      <c r="K51" s="10">
        <f t="shared" si="6"/>
        <v>37.1</v>
      </c>
      <c r="L51" s="10">
        <f t="shared" si="7"/>
        <v>76.5</v>
      </c>
      <c r="M51" s="10">
        <f t="shared" si="8"/>
        <v>30.6</v>
      </c>
      <c r="N51" s="10">
        <f t="shared" si="9"/>
        <v>68.85</v>
      </c>
      <c r="O51" s="8">
        <v>14</v>
      </c>
      <c r="P51" s="11"/>
      <c r="Q51" s="11"/>
    </row>
    <row r="52" ht="49" customHeight="1" spans="1:17">
      <c r="A52" s="7">
        <v>50</v>
      </c>
      <c r="B52" s="8" t="s">
        <v>136</v>
      </c>
      <c r="C52" s="8" t="s">
        <v>137</v>
      </c>
      <c r="D52" s="7" t="s">
        <v>109</v>
      </c>
      <c r="E52" s="9">
        <v>8</v>
      </c>
      <c r="F52" s="10">
        <v>62.6666666666667</v>
      </c>
      <c r="G52" s="10">
        <v>37.6</v>
      </c>
      <c r="H52" s="10">
        <v>80.8</v>
      </c>
      <c r="I52" s="10">
        <f t="shared" si="5"/>
        <v>40.4</v>
      </c>
      <c r="J52" s="10">
        <v>74.8</v>
      </c>
      <c r="K52" s="10">
        <f t="shared" si="6"/>
        <v>37.4</v>
      </c>
      <c r="L52" s="10">
        <f t="shared" si="7"/>
        <v>77.8</v>
      </c>
      <c r="M52" s="10">
        <f t="shared" si="8"/>
        <v>31.12</v>
      </c>
      <c r="N52" s="10">
        <f t="shared" si="9"/>
        <v>68.72</v>
      </c>
      <c r="O52" s="8">
        <v>15</v>
      </c>
      <c r="P52" s="11"/>
      <c r="Q52" s="11"/>
    </row>
    <row r="53" ht="49" customHeight="1" spans="1:17">
      <c r="A53" s="7">
        <v>51</v>
      </c>
      <c r="B53" s="8" t="s">
        <v>138</v>
      </c>
      <c r="C53" s="8" t="s">
        <v>139</v>
      </c>
      <c r="D53" s="7" t="s">
        <v>109</v>
      </c>
      <c r="E53" s="9">
        <v>8</v>
      </c>
      <c r="F53" s="10">
        <v>71.8333333333333</v>
      </c>
      <c r="G53" s="10">
        <v>43.1</v>
      </c>
      <c r="H53" s="10">
        <v>0</v>
      </c>
      <c r="I53" s="10">
        <f t="shared" si="5"/>
        <v>0</v>
      </c>
      <c r="J53" s="10">
        <v>0</v>
      </c>
      <c r="K53" s="10">
        <f t="shared" si="6"/>
        <v>0</v>
      </c>
      <c r="L53" s="10">
        <f t="shared" si="7"/>
        <v>0</v>
      </c>
      <c r="M53" s="10">
        <f t="shared" si="8"/>
        <v>0</v>
      </c>
      <c r="N53" s="10">
        <f t="shared" si="9"/>
        <v>43.1</v>
      </c>
      <c r="O53" s="8">
        <v>16</v>
      </c>
      <c r="P53" s="11"/>
      <c r="Q53" s="11"/>
    </row>
    <row r="54" ht="49" customHeight="1" spans="1:17">
      <c r="A54" s="7">
        <v>52</v>
      </c>
      <c r="B54" s="8" t="s">
        <v>140</v>
      </c>
      <c r="C54" s="8" t="s">
        <v>141</v>
      </c>
      <c r="D54" s="7" t="s">
        <v>109</v>
      </c>
      <c r="E54" s="9">
        <v>8</v>
      </c>
      <c r="F54" s="10">
        <v>68.5</v>
      </c>
      <c r="G54" s="10">
        <v>41.1</v>
      </c>
      <c r="H54" s="10">
        <v>0</v>
      </c>
      <c r="I54" s="10">
        <f t="shared" si="5"/>
        <v>0</v>
      </c>
      <c r="J54" s="10">
        <v>0</v>
      </c>
      <c r="K54" s="10">
        <f t="shared" si="6"/>
        <v>0</v>
      </c>
      <c r="L54" s="10">
        <f t="shared" si="7"/>
        <v>0</v>
      </c>
      <c r="M54" s="10">
        <f t="shared" si="8"/>
        <v>0</v>
      </c>
      <c r="N54" s="10">
        <f t="shared" si="9"/>
        <v>41.1</v>
      </c>
      <c r="O54" s="8">
        <v>17</v>
      </c>
      <c r="P54" s="11"/>
      <c r="Q54" s="11"/>
    </row>
    <row r="55" ht="49" customHeight="1" spans="1:17">
      <c r="A55" s="7">
        <v>53</v>
      </c>
      <c r="B55" s="8" t="s">
        <v>142</v>
      </c>
      <c r="C55" s="8" t="s">
        <v>143</v>
      </c>
      <c r="D55" s="7" t="s">
        <v>109</v>
      </c>
      <c r="E55" s="9">
        <v>8</v>
      </c>
      <c r="F55" s="10">
        <v>67.1666666666667</v>
      </c>
      <c r="G55" s="10">
        <v>40.3</v>
      </c>
      <c r="H55" s="10">
        <v>0</v>
      </c>
      <c r="I55" s="10">
        <f t="shared" si="5"/>
        <v>0</v>
      </c>
      <c r="J55" s="10">
        <v>0</v>
      </c>
      <c r="K55" s="10">
        <f t="shared" si="6"/>
        <v>0</v>
      </c>
      <c r="L55" s="10">
        <f t="shared" si="7"/>
        <v>0</v>
      </c>
      <c r="M55" s="10">
        <f t="shared" si="8"/>
        <v>0</v>
      </c>
      <c r="N55" s="10">
        <f t="shared" si="9"/>
        <v>40.3</v>
      </c>
      <c r="O55" s="8">
        <v>18</v>
      </c>
      <c r="P55" s="11"/>
      <c r="Q55" s="11"/>
    </row>
    <row r="56" ht="49" customHeight="1" spans="1:17">
      <c r="A56" s="7">
        <v>54</v>
      </c>
      <c r="B56" s="8" t="s">
        <v>144</v>
      </c>
      <c r="C56" s="8" t="s">
        <v>145</v>
      </c>
      <c r="D56" s="7" t="s">
        <v>109</v>
      </c>
      <c r="E56" s="9">
        <v>8</v>
      </c>
      <c r="F56" s="10">
        <v>65.5</v>
      </c>
      <c r="G56" s="10">
        <v>39.3</v>
      </c>
      <c r="H56" s="10">
        <v>0</v>
      </c>
      <c r="I56" s="10">
        <f t="shared" si="5"/>
        <v>0</v>
      </c>
      <c r="J56" s="10">
        <v>0</v>
      </c>
      <c r="K56" s="10">
        <f t="shared" si="6"/>
        <v>0</v>
      </c>
      <c r="L56" s="10">
        <f t="shared" si="7"/>
        <v>0</v>
      </c>
      <c r="M56" s="10">
        <f t="shared" si="8"/>
        <v>0</v>
      </c>
      <c r="N56" s="10">
        <f t="shared" si="9"/>
        <v>39.3</v>
      </c>
      <c r="O56" s="8">
        <v>19</v>
      </c>
      <c r="P56" s="11"/>
      <c r="Q56" s="11"/>
    </row>
  </sheetData>
  <mergeCells count="1">
    <mergeCell ref="A1:Q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2017-08-03T03:10:00Z</dcterms:created>
  <dcterms:modified xsi:type="dcterms:W3CDTF">2017-09-26T09:37:47Z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