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755" activeTab="0"/>
  </bookViews>
  <sheets>
    <sheet name="总成绩" sheetId="1" r:id="rId1"/>
  </sheets>
  <definedNames>
    <definedName name="_xlnm.Print_Titles" localSheetId="0">'总成绩'!$1:$3</definedName>
    <definedName name="_xlnm._FilterDatabase" localSheetId="0" hidden="1">'总成绩'!$A$3:$O$101</definedName>
  </definedNames>
  <calcPr fullCalcOnLoad="1"/>
</workbook>
</file>

<file path=xl/sharedStrings.xml><?xml version="1.0" encoding="utf-8"?>
<sst xmlns="http://schemas.openxmlformats.org/spreadsheetml/2006/main" count="718" uniqueCount="354">
  <si>
    <t>2019年义马市公开招聘中小学教师总成绩</t>
  </si>
  <si>
    <t>序号</t>
  </si>
  <si>
    <t>报考岗位名称</t>
  </si>
  <si>
    <t>姓名</t>
  </si>
  <si>
    <t>性别</t>
  </si>
  <si>
    <t>身份证号</t>
  </si>
  <si>
    <t>考场</t>
  </si>
  <si>
    <t>考号</t>
  </si>
  <si>
    <t>成绩</t>
  </si>
  <si>
    <t>总成绩
(笔试成绩*50%+面试成绩*50%）</t>
  </si>
  <si>
    <t>名次</t>
  </si>
  <si>
    <t>公共科目成绩</t>
  </si>
  <si>
    <t>专业科目成绩</t>
  </si>
  <si>
    <t>（公共科目成绩+专业科目知识）*50%</t>
  </si>
  <si>
    <t>加分</t>
  </si>
  <si>
    <t>笔试
成绩</t>
  </si>
  <si>
    <t>面试
成绩</t>
  </si>
  <si>
    <t>001</t>
  </si>
  <si>
    <t>高中物理</t>
  </si>
  <si>
    <t>何倩倩</t>
  </si>
  <si>
    <t>女</t>
  </si>
  <si>
    <t>4112221992****7020</t>
  </si>
  <si>
    <t>01</t>
  </si>
  <si>
    <t>002</t>
  </si>
  <si>
    <t>乔丹</t>
  </si>
  <si>
    <t>4112811997****3520</t>
  </si>
  <si>
    <t>02</t>
  </si>
  <si>
    <t>003</t>
  </si>
  <si>
    <t>小学语文</t>
  </si>
  <si>
    <t>王芋鳗</t>
  </si>
  <si>
    <t>4112811995****3521</t>
  </si>
  <si>
    <t>27</t>
  </si>
  <si>
    <t>004</t>
  </si>
  <si>
    <t>赵仪</t>
  </si>
  <si>
    <t>4112211996****0042</t>
  </si>
  <si>
    <t>09</t>
  </si>
  <si>
    <t>005</t>
  </si>
  <si>
    <t>王亚菲</t>
  </si>
  <si>
    <t>4103231994****304x</t>
  </si>
  <si>
    <t>23</t>
  </si>
  <si>
    <t>006</t>
  </si>
  <si>
    <t>范紫琼</t>
  </si>
  <si>
    <t>4112211995****0525</t>
  </si>
  <si>
    <t>14</t>
  </si>
  <si>
    <t>007</t>
  </si>
  <si>
    <t>李珂</t>
  </si>
  <si>
    <t>4112811992****4525</t>
  </si>
  <si>
    <t>008</t>
  </si>
  <si>
    <t>姚明霞</t>
  </si>
  <si>
    <t>4112211995****5529</t>
  </si>
  <si>
    <t>08</t>
  </si>
  <si>
    <t>009</t>
  </si>
  <si>
    <t>杨梦琪</t>
  </si>
  <si>
    <t>4112021994****4021</t>
  </si>
  <si>
    <t>26</t>
  </si>
  <si>
    <t>010</t>
  </si>
  <si>
    <t>王凯丽</t>
  </si>
  <si>
    <t>4112211997****4529</t>
  </si>
  <si>
    <t>15</t>
  </si>
  <si>
    <t>011</t>
  </si>
  <si>
    <t>闫姗姗</t>
  </si>
  <si>
    <t>4112211995****4520</t>
  </si>
  <si>
    <t>11</t>
  </si>
  <si>
    <t>012</t>
  </si>
  <si>
    <t>李金秋</t>
  </si>
  <si>
    <t>4112811995****302X</t>
  </si>
  <si>
    <t>13</t>
  </si>
  <si>
    <t>013</t>
  </si>
  <si>
    <t>张方</t>
  </si>
  <si>
    <t>4112811989****004X</t>
  </si>
  <si>
    <t>04</t>
  </si>
  <si>
    <t>014</t>
  </si>
  <si>
    <t>朱晓丽</t>
  </si>
  <si>
    <t>4112211994****0222</t>
  </si>
  <si>
    <t>015</t>
  </si>
  <si>
    <t>赵安娜</t>
  </si>
  <si>
    <t>4112221993****3526</t>
  </si>
  <si>
    <t>25</t>
  </si>
  <si>
    <t>016</t>
  </si>
  <si>
    <t>宋佩珍</t>
  </si>
  <si>
    <t>4112241997****2420</t>
  </si>
  <si>
    <t>06</t>
  </si>
  <si>
    <t>017</t>
  </si>
  <si>
    <t>张迪</t>
  </si>
  <si>
    <t>4112811996****3549</t>
  </si>
  <si>
    <t>018</t>
  </si>
  <si>
    <t>杨蕊</t>
  </si>
  <si>
    <t>4112241992****0729</t>
  </si>
  <si>
    <t>16</t>
  </si>
  <si>
    <t>019</t>
  </si>
  <si>
    <t>张晨</t>
  </si>
  <si>
    <t>4112811996****4524</t>
  </si>
  <si>
    <t>18</t>
  </si>
  <si>
    <t>020</t>
  </si>
  <si>
    <t>陈楠青</t>
  </si>
  <si>
    <t>4112211995****3023</t>
  </si>
  <si>
    <t>03</t>
  </si>
  <si>
    <t>021</t>
  </si>
  <si>
    <t>刘双晓</t>
  </si>
  <si>
    <t>4103231997****1047</t>
  </si>
  <si>
    <t>022</t>
  </si>
  <si>
    <t>张可静</t>
  </si>
  <si>
    <t>4112811996****4023</t>
  </si>
  <si>
    <t>21</t>
  </si>
  <si>
    <t>023</t>
  </si>
  <si>
    <t>杨玉帆</t>
  </si>
  <si>
    <t>4112021993****0523</t>
  </si>
  <si>
    <t>12</t>
  </si>
  <si>
    <t>024</t>
  </si>
  <si>
    <t>张姣</t>
  </si>
  <si>
    <t>4112241995****5622</t>
  </si>
  <si>
    <t>07</t>
  </si>
  <si>
    <t>025</t>
  </si>
  <si>
    <t>余晓红</t>
  </si>
  <si>
    <t>4104821992****5046</t>
  </si>
  <si>
    <t>17</t>
  </si>
  <si>
    <t>缺考</t>
  </si>
  <si>
    <t>026</t>
  </si>
  <si>
    <t>王斌</t>
  </si>
  <si>
    <t>男</t>
  </si>
  <si>
    <t>4112221990****2532</t>
  </si>
  <si>
    <t>10</t>
  </si>
  <si>
    <t>027</t>
  </si>
  <si>
    <t>小学英语</t>
  </si>
  <si>
    <t>王佳雪</t>
  </si>
  <si>
    <t>4112821997****7826</t>
  </si>
  <si>
    <t>028</t>
  </si>
  <si>
    <t>王爽</t>
  </si>
  <si>
    <t>4112211995****4020</t>
  </si>
  <si>
    <t>029</t>
  </si>
  <si>
    <t>牛琳</t>
  </si>
  <si>
    <t>4112811989****4027</t>
  </si>
  <si>
    <t>030</t>
  </si>
  <si>
    <t>罗昀</t>
  </si>
  <si>
    <t>1427321992****0020</t>
  </si>
  <si>
    <t>031</t>
  </si>
  <si>
    <t>刘静</t>
  </si>
  <si>
    <t>4112811991****3523</t>
  </si>
  <si>
    <t>30</t>
  </si>
  <si>
    <t>032</t>
  </si>
  <si>
    <t>崔晓笑</t>
  </si>
  <si>
    <t>4112211990****5566</t>
  </si>
  <si>
    <t>033</t>
  </si>
  <si>
    <t>郭楠楠</t>
  </si>
  <si>
    <t>4103271992****9640</t>
  </si>
  <si>
    <t>19</t>
  </si>
  <si>
    <t>034</t>
  </si>
  <si>
    <t>陈灵芝</t>
  </si>
  <si>
    <t>4112221991****0525</t>
  </si>
  <si>
    <t>24</t>
  </si>
  <si>
    <t>035</t>
  </si>
  <si>
    <t>赵梦菲</t>
  </si>
  <si>
    <t>4103811991****7342</t>
  </si>
  <si>
    <t>036</t>
  </si>
  <si>
    <t>郭盼盼</t>
  </si>
  <si>
    <t>4112811991****1525</t>
  </si>
  <si>
    <t>037</t>
  </si>
  <si>
    <t>梁艳</t>
  </si>
  <si>
    <t>4112221995****6521</t>
  </si>
  <si>
    <t>038</t>
  </si>
  <si>
    <t>张雪</t>
  </si>
  <si>
    <t>4112211996****302X</t>
  </si>
  <si>
    <t>039</t>
  </si>
  <si>
    <t>马晓骁</t>
  </si>
  <si>
    <t>4112211992****002X</t>
  </si>
  <si>
    <t>040</t>
  </si>
  <si>
    <t>曹慧</t>
  </si>
  <si>
    <t>4112211996****0049</t>
  </si>
  <si>
    <t>041</t>
  </si>
  <si>
    <t>黄云霞</t>
  </si>
  <si>
    <t>4112211994****652X</t>
  </si>
  <si>
    <t>042</t>
  </si>
  <si>
    <t>曾祥晖</t>
  </si>
  <si>
    <t>5226311995****2863</t>
  </si>
  <si>
    <t>05</t>
  </si>
  <si>
    <t>043</t>
  </si>
  <si>
    <t>赵娅娟</t>
  </si>
  <si>
    <t>4112211993****6023</t>
  </si>
  <si>
    <t>044</t>
  </si>
  <si>
    <t>胡帅楠</t>
  </si>
  <si>
    <t>4112211995****4029</t>
  </si>
  <si>
    <t>045</t>
  </si>
  <si>
    <t>李晓薇</t>
  </si>
  <si>
    <t>4112211994****3545</t>
  </si>
  <si>
    <t>046</t>
  </si>
  <si>
    <t>陈聪慧</t>
  </si>
  <si>
    <t>4112811997****3522</t>
  </si>
  <si>
    <t>20</t>
  </si>
  <si>
    <t>047</t>
  </si>
  <si>
    <t>杨茹佳</t>
  </si>
  <si>
    <t>4128281992****3026</t>
  </si>
  <si>
    <t>048</t>
  </si>
  <si>
    <t>上官方圆</t>
  </si>
  <si>
    <t>4112211995****6529</t>
  </si>
  <si>
    <t>049</t>
  </si>
  <si>
    <t>王芳芳</t>
  </si>
  <si>
    <t>4112811992****3047</t>
  </si>
  <si>
    <t>050</t>
  </si>
  <si>
    <t>张建云</t>
  </si>
  <si>
    <t>4112811994****4543</t>
  </si>
  <si>
    <t>051</t>
  </si>
  <si>
    <t>张栌予</t>
  </si>
  <si>
    <t>4112211996****0521</t>
  </si>
  <si>
    <t>22</t>
  </si>
  <si>
    <t>052</t>
  </si>
  <si>
    <t>姚妃</t>
  </si>
  <si>
    <t>4112211996****4029</t>
  </si>
  <si>
    <t>053</t>
  </si>
  <si>
    <t>马云飞</t>
  </si>
  <si>
    <t>4112811994****3517</t>
  </si>
  <si>
    <t>054</t>
  </si>
  <si>
    <t>初中政治</t>
  </si>
  <si>
    <t>张丹萍</t>
  </si>
  <si>
    <t>4112821996****4061</t>
  </si>
  <si>
    <t>055</t>
  </si>
  <si>
    <t>李爽</t>
  </si>
  <si>
    <t>4112811997****1029</t>
  </si>
  <si>
    <t>056</t>
  </si>
  <si>
    <t>李碧碧</t>
  </si>
  <si>
    <t>4112821992****0560</t>
  </si>
  <si>
    <t>057</t>
  </si>
  <si>
    <t>初中历史</t>
  </si>
  <si>
    <t>董瑶</t>
  </si>
  <si>
    <t>4112211993****5021</t>
  </si>
  <si>
    <t>058</t>
  </si>
  <si>
    <t>刘亚楠</t>
  </si>
  <si>
    <t>4112211996****0520</t>
  </si>
  <si>
    <t>059</t>
  </si>
  <si>
    <t>茹丹</t>
  </si>
  <si>
    <t>4112211996****6609</t>
  </si>
  <si>
    <t>29</t>
  </si>
  <si>
    <t>060</t>
  </si>
  <si>
    <t>小学数学</t>
  </si>
  <si>
    <t>孙浩</t>
  </si>
  <si>
    <t>4112211992****4534</t>
  </si>
  <si>
    <t>061</t>
  </si>
  <si>
    <t>殷朵朵</t>
  </si>
  <si>
    <t>4112821995****8049</t>
  </si>
  <si>
    <t>062</t>
  </si>
  <si>
    <t>董奕彤</t>
  </si>
  <si>
    <t>4112211995****5043</t>
  </si>
  <si>
    <t>063</t>
  </si>
  <si>
    <t>侯珮琳</t>
  </si>
  <si>
    <t>4112021997****1544</t>
  </si>
  <si>
    <t>064</t>
  </si>
  <si>
    <t>4112211997****6028</t>
  </si>
  <si>
    <t>065</t>
  </si>
  <si>
    <t>赵明</t>
  </si>
  <si>
    <t>4112211997****5026</t>
  </si>
  <si>
    <t>066</t>
  </si>
  <si>
    <t>张若轲</t>
  </si>
  <si>
    <t>4112811995****3027</t>
  </si>
  <si>
    <t>067</t>
  </si>
  <si>
    <t>张一弓</t>
  </si>
  <si>
    <t>4112811996****351X</t>
  </si>
  <si>
    <t>068</t>
  </si>
  <si>
    <t>郑瑞霞</t>
  </si>
  <si>
    <t>4112211994****2520</t>
  </si>
  <si>
    <t>069</t>
  </si>
  <si>
    <t>秦若梦</t>
  </si>
  <si>
    <t>4112221992****2029</t>
  </si>
  <si>
    <t>070</t>
  </si>
  <si>
    <t>刘云</t>
  </si>
  <si>
    <t>4112211993****2019</t>
  </si>
  <si>
    <t>071</t>
  </si>
  <si>
    <t>李玲玲</t>
  </si>
  <si>
    <t>4101051982****0049</t>
  </si>
  <si>
    <t>072</t>
  </si>
  <si>
    <t>贾丽萍</t>
  </si>
  <si>
    <t>4112211993****152X</t>
  </si>
  <si>
    <t>073</t>
  </si>
  <si>
    <t>李乐</t>
  </si>
  <si>
    <t>4103231996****1510</t>
  </si>
  <si>
    <t>074</t>
  </si>
  <si>
    <t>董琬瑛</t>
  </si>
  <si>
    <t>4112211995****4022</t>
  </si>
  <si>
    <t>075</t>
  </si>
  <si>
    <t>任国辰</t>
  </si>
  <si>
    <t>4112821997****2325</t>
  </si>
  <si>
    <t>076</t>
  </si>
  <si>
    <t>黄玫</t>
  </si>
  <si>
    <t>4112211995****6527</t>
  </si>
  <si>
    <t>077</t>
  </si>
  <si>
    <t>李瑶晖</t>
  </si>
  <si>
    <t>4112211994****0042</t>
  </si>
  <si>
    <t>078</t>
  </si>
  <si>
    <t>小学信息技术</t>
  </si>
  <si>
    <t>袁青晨</t>
  </si>
  <si>
    <t>4112821990****001X</t>
  </si>
  <si>
    <t>079</t>
  </si>
  <si>
    <t>宁梦娣</t>
  </si>
  <si>
    <t>4112021993****4524</t>
  </si>
  <si>
    <t>080</t>
  </si>
  <si>
    <t>段昊雯</t>
  </si>
  <si>
    <t>4112211995****3525</t>
  </si>
  <si>
    <t>081</t>
  </si>
  <si>
    <t>李淑慧</t>
  </si>
  <si>
    <t>4112211993****1021</t>
  </si>
  <si>
    <t>082</t>
  </si>
  <si>
    <t>李晓丹</t>
  </si>
  <si>
    <t>4112821989****5022</t>
  </si>
  <si>
    <t>083</t>
  </si>
  <si>
    <t>孟奔</t>
  </si>
  <si>
    <t>4112211992****0237</t>
  </si>
  <si>
    <t>084</t>
  </si>
  <si>
    <t>苏晓怡</t>
  </si>
  <si>
    <t>4112221998****4023</t>
  </si>
  <si>
    <t>28</t>
  </si>
  <si>
    <t>085</t>
  </si>
  <si>
    <t>郭增阳</t>
  </si>
  <si>
    <t>4112811995****5009</t>
  </si>
  <si>
    <t>086</t>
  </si>
  <si>
    <t>初中生物</t>
  </si>
  <si>
    <t>邢娃妮</t>
  </si>
  <si>
    <t>4106211991****0583</t>
  </si>
  <si>
    <t>087</t>
  </si>
  <si>
    <t>田军晓</t>
  </si>
  <si>
    <t>4103271992****4082</t>
  </si>
  <si>
    <t>088</t>
  </si>
  <si>
    <t>张歌歌</t>
  </si>
  <si>
    <t>4112221995****0548</t>
  </si>
  <si>
    <t>089</t>
  </si>
  <si>
    <t>初中化学</t>
  </si>
  <si>
    <t>张莉娟</t>
  </si>
  <si>
    <t>4102211989****3844</t>
  </si>
  <si>
    <t>090</t>
  </si>
  <si>
    <t>范入月</t>
  </si>
  <si>
    <t>4112211996****0040</t>
  </si>
  <si>
    <t>091</t>
  </si>
  <si>
    <t>荆雅楠</t>
  </si>
  <si>
    <t>4112811996****3020</t>
  </si>
  <si>
    <t>092</t>
  </si>
  <si>
    <t>初中体育</t>
  </si>
  <si>
    <t>尚江涛</t>
  </si>
  <si>
    <t>4112021997****3031</t>
  </si>
  <si>
    <t>093</t>
  </si>
  <si>
    <t>田苗</t>
  </si>
  <si>
    <t>4112221990****1527</t>
  </si>
  <si>
    <t>094</t>
  </si>
  <si>
    <t>张帅</t>
  </si>
  <si>
    <t>4102241996****9895</t>
  </si>
  <si>
    <t>095</t>
  </si>
  <si>
    <t>小学体育</t>
  </si>
  <si>
    <t>杨颖</t>
  </si>
  <si>
    <t>4112211993****0225</t>
  </si>
  <si>
    <t>096</t>
  </si>
  <si>
    <t>杨涛</t>
  </si>
  <si>
    <t>4112211994****5512</t>
  </si>
  <si>
    <t>097</t>
  </si>
  <si>
    <t>韩青</t>
  </si>
  <si>
    <t>4112221995****7010</t>
  </si>
  <si>
    <t>098</t>
  </si>
  <si>
    <t>李红亮</t>
  </si>
  <si>
    <t>4112021982****5059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</si>
</sst>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24"/>
      <color indexed="8"/>
      <name val="黑体"/>
      <family val="0"/>
    </font>
    <font>
      <b/>
      <sz val="9"/>
      <name val="微软雅黑"/>
      <family val="0"/>
    </font>
    <font>
      <b/>
      <sz val="9"/>
      <color indexed="8"/>
      <name val="微软雅黑"/>
      <family val="0"/>
    </font>
    <font>
      <b/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24"/>
      <color theme="1"/>
      <name val="黑体"/>
      <family val="0"/>
    </font>
    <font>
      <b/>
      <sz val="9"/>
      <color rgb="FF000000"/>
      <name val="微软雅黑"/>
      <family val="0"/>
    </font>
    <font>
      <sz val="10"/>
      <color rgb="FF000000"/>
      <name val="仿宋"/>
      <family val="3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/>
      <protection/>
    </xf>
    <xf numFmtId="49" fontId="47" fillId="0" borderId="10" xfId="63" applyNumberFormat="1" applyFont="1" applyFill="1" applyBorder="1" applyAlignment="1">
      <alignment horizontal="center" vertical="center"/>
      <protection/>
    </xf>
    <xf numFmtId="176" fontId="44" fillId="0" borderId="10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workbookViewId="0" topLeftCell="A1">
      <selection activeCell="O98" sqref="O98"/>
    </sheetView>
  </sheetViews>
  <sheetFormatPr defaultColWidth="9.00390625" defaultRowHeight="15"/>
  <cols>
    <col min="1" max="1" width="8.8515625" style="0" customWidth="1"/>
    <col min="2" max="2" width="11.57421875" style="0" customWidth="1"/>
    <col min="3" max="3" width="8.421875" style="0" customWidth="1"/>
    <col min="4" max="4" width="4.421875" style="0" customWidth="1"/>
    <col min="5" max="5" width="19.421875" style="0" customWidth="1"/>
    <col min="6" max="6" width="6.57421875" style="0" customWidth="1"/>
    <col min="7" max="7" width="6.00390625" style="0" customWidth="1"/>
    <col min="8" max="8" width="7.140625" style="4" customWidth="1"/>
    <col min="9" max="9" width="6.57421875" style="4" customWidth="1"/>
    <col min="10" max="10" width="9.00390625" style="4" customWidth="1"/>
    <col min="11" max="11" width="4.8515625" style="4" customWidth="1"/>
    <col min="12" max="12" width="10.00390625" style="4" customWidth="1"/>
    <col min="13" max="13" width="9.00390625" style="4" customWidth="1"/>
    <col min="14" max="14" width="13.8515625" style="4" customWidth="1"/>
    <col min="15" max="15" width="5.7109375" style="0" customWidth="1"/>
  </cols>
  <sheetData>
    <row r="1" spans="1:15" ht="42.75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6"/>
    </row>
    <row r="2" spans="1:15" ht="13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20"/>
      <c r="J2" s="20"/>
      <c r="K2" s="20"/>
      <c r="L2" s="20"/>
      <c r="M2" s="21"/>
      <c r="N2" s="22" t="s">
        <v>9</v>
      </c>
      <c r="O2" s="23" t="s">
        <v>10</v>
      </c>
    </row>
    <row r="3" spans="1:15" s="1" customFormat="1" ht="42" customHeight="1">
      <c r="A3" s="8"/>
      <c r="B3" s="8"/>
      <c r="C3" s="8"/>
      <c r="D3" s="8"/>
      <c r="E3" s="8"/>
      <c r="F3" s="8"/>
      <c r="G3" s="8"/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24" t="s">
        <v>16</v>
      </c>
      <c r="N3" s="25"/>
      <c r="O3" s="26"/>
    </row>
    <row r="4" spans="1:15" s="2" customFormat="1" ht="24.75" customHeight="1">
      <c r="A4" s="11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3" t="s">
        <v>22</v>
      </c>
      <c r="G4" s="13" t="s">
        <v>22</v>
      </c>
      <c r="H4" s="14">
        <v>48</v>
      </c>
      <c r="I4" s="14">
        <v>65</v>
      </c>
      <c r="J4" s="14">
        <v>56.5</v>
      </c>
      <c r="K4" s="14"/>
      <c r="L4" s="19">
        <v>56.5</v>
      </c>
      <c r="M4" s="16">
        <v>92.2</v>
      </c>
      <c r="N4" s="16">
        <v>74.35</v>
      </c>
      <c r="O4" s="27">
        <v>1</v>
      </c>
    </row>
    <row r="5" spans="1:15" s="3" customFormat="1" ht="24.75" customHeight="1">
      <c r="A5" s="11" t="s">
        <v>23</v>
      </c>
      <c r="B5" s="12" t="s">
        <v>18</v>
      </c>
      <c r="C5" s="12" t="s">
        <v>24</v>
      </c>
      <c r="D5" s="12" t="s">
        <v>20</v>
      </c>
      <c r="E5" s="12" t="s">
        <v>25</v>
      </c>
      <c r="F5" s="13" t="s">
        <v>22</v>
      </c>
      <c r="G5" s="13" t="s">
        <v>26</v>
      </c>
      <c r="H5" s="14">
        <v>40</v>
      </c>
      <c r="I5" s="14">
        <v>58</v>
      </c>
      <c r="J5" s="14">
        <v>49</v>
      </c>
      <c r="K5" s="14"/>
      <c r="L5" s="19">
        <v>49</v>
      </c>
      <c r="M5" s="28">
        <v>89.94</v>
      </c>
      <c r="N5" s="28">
        <v>69.47</v>
      </c>
      <c r="O5" s="29"/>
    </row>
    <row r="6" spans="1:15" s="3" customFormat="1" ht="24.75" customHeight="1">
      <c r="A6" s="11" t="s">
        <v>27</v>
      </c>
      <c r="B6" s="12" t="s">
        <v>28</v>
      </c>
      <c r="C6" s="12" t="s">
        <v>29</v>
      </c>
      <c r="D6" s="12" t="s">
        <v>20</v>
      </c>
      <c r="E6" s="12" t="s">
        <v>30</v>
      </c>
      <c r="F6" s="12" t="s">
        <v>26</v>
      </c>
      <c r="G6" s="12" t="s">
        <v>31</v>
      </c>
      <c r="H6" s="15">
        <v>67</v>
      </c>
      <c r="I6" s="15">
        <v>66</v>
      </c>
      <c r="J6" s="15">
        <v>66.5</v>
      </c>
      <c r="K6" s="15"/>
      <c r="L6" s="15">
        <v>66.5</v>
      </c>
      <c r="M6" s="16">
        <v>93.22</v>
      </c>
      <c r="N6" s="16">
        <v>79.86</v>
      </c>
      <c r="O6" s="27">
        <v>1</v>
      </c>
    </row>
    <row r="7" spans="1:15" s="3" customFormat="1" ht="24.75" customHeight="1">
      <c r="A7" s="11" t="s">
        <v>32</v>
      </c>
      <c r="B7" s="12" t="s">
        <v>28</v>
      </c>
      <c r="C7" s="12" t="s">
        <v>33</v>
      </c>
      <c r="D7" s="12" t="s">
        <v>20</v>
      </c>
      <c r="E7" s="12" t="s">
        <v>34</v>
      </c>
      <c r="F7" s="12" t="s">
        <v>26</v>
      </c>
      <c r="G7" s="12" t="s">
        <v>35</v>
      </c>
      <c r="H7" s="15">
        <v>57</v>
      </c>
      <c r="I7" s="15">
        <v>73</v>
      </c>
      <c r="J7" s="15">
        <v>65</v>
      </c>
      <c r="K7" s="15"/>
      <c r="L7" s="15">
        <v>65</v>
      </c>
      <c r="M7" s="16">
        <v>93.12</v>
      </c>
      <c r="N7" s="16">
        <v>79.06</v>
      </c>
      <c r="O7" s="27">
        <v>2</v>
      </c>
    </row>
    <row r="8" spans="1:15" s="3" customFormat="1" ht="24.75" customHeight="1">
      <c r="A8" s="11" t="s">
        <v>36</v>
      </c>
      <c r="B8" s="12" t="s">
        <v>28</v>
      </c>
      <c r="C8" s="12" t="s">
        <v>37</v>
      </c>
      <c r="D8" s="12" t="s">
        <v>20</v>
      </c>
      <c r="E8" s="12" t="s">
        <v>38</v>
      </c>
      <c r="F8" s="12" t="s">
        <v>26</v>
      </c>
      <c r="G8" s="12" t="s">
        <v>39</v>
      </c>
      <c r="H8" s="15">
        <v>64</v>
      </c>
      <c r="I8" s="15">
        <v>73</v>
      </c>
      <c r="J8" s="15">
        <v>68.5</v>
      </c>
      <c r="K8" s="15"/>
      <c r="L8" s="15">
        <v>68.5</v>
      </c>
      <c r="M8" s="16">
        <v>89.12</v>
      </c>
      <c r="N8" s="16">
        <v>78.81</v>
      </c>
      <c r="O8" s="27">
        <v>3</v>
      </c>
    </row>
    <row r="9" spans="1:15" s="3" customFormat="1" ht="24.75" customHeight="1">
      <c r="A9" s="11" t="s">
        <v>40</v>
      </c>
      <c r="B9" s="12" t="s">
        <v>28</v>
      </c>
      <c r="C9" s="12" t="s">
        <v>41</v>
      </c>
      <c r="D9" s="12" t="s">
        <v>20</v>
      </c>
      <c r="E9" s="12" t="s">
        <v>42</v>
      </c>
      <c r="F9" s="12" t="s">
        <v>26</v>
      </c>
      <c r="G9" s="12" t="s">
        <v>43</v>
      </c>
      <c r="H9" s="15">
        <v>49</v>
      </c>
      <c r="I9" s="15">
        <v>78</v>
      </c>
      <c r="J9" s="15">
        <v>63.5</v>
      </c>
      <c r="K9" s="15"/>
      <c r="L9" s="15">
        <v>63.5</v>
      </c>
      <c r="M9" s="16">
        <v>92.86</v>
      </c>
      <c r="N9" s="16">
        <v>78.18</v>
      </c>
      <c r="O9" s="27">
        <v>4</v>
      </c>
    </row>
    <row r="10" spans="1:15" s="3" customFormat="1" ht="24.75" customHeight="1">
      <c r="A10" s="11" t="s">
        <v>44</v>
      </c>
      <c r="B10" s="12" t="s">
        <v>28</v>
      </c>
      <c r="C10" s="12" t="s">
        <v>45</v>
      </c>
      <c r="D10" s="12" t="s">
        <v>20</v>
      </c>
      <c r="E10" s="12" t="s">
        <v>46</v>
      </c>
      <c r="F10" s="12" t="s">
        <v>26</v>
      </c>
      <c r="G10" s="12" t="s">
        <v>26</v>
      </c>
      <c r="H10" s="15">
        <v>52</v>
      </c>
      <c r="I10" s="15">
        <v>75</v>
      </c>
      <c r="J10" s="15">
        <v>63.5</v>
      </c>
      <c r="K10" s="15"/>
      <c r="L10" s="15">
        <v>63.5</v>
      </c>
      <c r="M10" s="16">
        <v>92.52</v>
      </c>
      <c r="N10" s="16">
        <v>78.00999999999999</v>
      </c>
      <c r="O10" s="27">
        <v>5</v>
      </c>
    </row>
    <row r="11" spans="1:15" s="3" customFormat="1" ht="24.75" customHeight="1">
      <c r="A11" s="11" t="s">
        <v>47</v>
      </c>
      <c r="B11" s="12" t="s">
        <v>28</v>
      </c>
      <c r="C11" s="12" t="s">
        <v>48</v>
      </c>
      <c r="D11" s="12" t="s">
        <v>20</v>
      </c>
      <c r="E11" s="12" t="s">
        <v>49</v>
      </c>
      <c r="F11" s="12" t="s">
        <v>26</v>
      </c>
      <c r="G11" s="12" t="s">
        <v>50</v>
      </c>
      <c r="H11" s="15">
        <v>56</v>
      </c>
      <c r="I11" s="15">
        <v>76</v>
      </c>
      <c r="J11" s="15">
        <v>66</v>
      </c>
      <c r="K11" s="15"/>
      <c r="L11" s="15">
        <v>66</v>
      </c>
      <c r="M11" s="16">
        <v>89.36</v>
      </c>
      <c r="N11" s="16">
        <v>77.68</v>
      </c>
      <c r="O11" s="27">
        <v>6</v>
      </c>
    </row>
    <row r="12" spans="1:15" s="3" customFormat="1" ht="24.75" customHeight="1">
      <c r="A12" s="11" t="s">
        <v>51</v>
      </c>
      <c r="B12" s="12" t="s">
        <v>28</v>
      </c>
      <c r="C12" s="12" t="s">
        <v>52</v>
      </c>
      <c r="D12" s="12" t="s">
        <v>20</v>
      </c>
      <c r="E12" s="12" t="s">
        <v>53</v>
      </c>
      <c r="F12" s="13" t="s">
        <v>22</v>
      </c>
      <c r="G12" s="13" t="s">
        <v>54</v>
      </c>
      <c r="H12" s="14">
        <v>62</v>
      </c>
      <c r="I12" s="14">
        <v>67</v>
      </c>
      <c r="J12" s="14">
        <v>64.5</v>
      </c>
      <c r="K12" s="14"/>
      <c r="L12" s="19">
        <v>64.5</v>
      </c>
      <c r="M12" s="16">
        <v>90.32</v>
      </c>
      <c r="N12" s="16">
        <v>77.41</v>
      </c>
      <c r="O12" s="27">
        <v>7</v>
      </c>
    </row>
    <row r="13" spans="1:15" s="3" customFormat="1" ht="24.75" customHeight="1">
      <c r="A13" s="11" t="s">
        <v>55</v>
      </c>
      <c r="B13" s="12" t="s">
        <v>28</v>
      </c>
      <c r="C13" s="12" t="s">
        <v>56</v>
      </c>
      <c r="D13" s="12" t="s">
        <v>20</v>
      </c>
      <c r="E13" s="12" t="s">
        <v>57</v>
      </c>
      <c r="F13" s="13" t="s">
        <v>22</v>
      </c>
      <c r="G13" s="13" t="s">
        <v>58</v>
      </c>
      <c r="H13" s="14">
        <v>60</v>
      </c>
      <c r="I13" s="14">
        <v>65</v>
      </c>
      <c r="J13" s="14">
        <v>62.5</v>
      </c>
      <c r="K13" s="14"/>
      <c r="L13" s="19">
        <v>62.5</v>
      </c>
      <c r="M13" s="16">
        <v>92.06</v>
      </c>
      <c r="N13" s="16">
        <v>77.28</v>
      </c>
      <c r="O13" s="27">
        <v>8</v>
      </c>
    </row>
    <row r="14" spans="1:15" s="3" customFormat="1" ht="24.75" customHeight="1">
      <c r="A14" s="11" t="s">
        <v>59</v>
      </c>
      <c r="B14" s="12" t="s">
        <v>28</v>
      </c>
      <c r="C14" s="12" t="s">
        <v>60</v>
      </c>
      <c r="D14" s="12" t="s">
        <v>20</v>
      </c>
      <c r="E14" s="12" t="s">
        <v>61</v>
      </c>
      <c r="F14" s="12" t="s">
        <v>26</v>
      </c>
      <c r="G14" s="12" t="s">
        <v>62</v>
      </c>
      <c r="H14" s="15">
        <v>58</v>
      </c>
      <c r="I14" s="15">
        <v>66</v>
      </c>
      <c r="J14" s="15">
        <v>62</v>
      </c>
      <c r="K14" s="15"/>
      <c r="L14" s="15">
        <v>62</v>
      </c>
      <c r="M14" s="16">
        <v>92.48</v>
      </c>
      <c r="N14" s="16">
        <v>77.24000000000001</v>
      </c>
      <c r="O14" s="27"/>
    </row>
    <row r="15" spans="1:15" s="3" customFormat="1" ht="24.75" customHeight="1">
      <c r="A15" s="11" t="s">
        <v>63</v>
      </c>
      <c r="B15" s="12" t="s">
        <v>28</v>
      </c>
      <c r="C15" s="12" t="s">
        <v>64</v>
      </c>
      <c r="D15" s="12" t="s">
        <v>20</v>
      </c>
      <c r="E15" s="12" t="s">
        <v>65</v>
      </c>
      <c r="F15" s="12" t="s">
        <v>26</v>
      </c>
      <c r="G15" s="12" t="s">
        <v>66</v>
      </c>
      <c r="H15" s="15">
        <v>56</v>
      </c>
      <c r="I15" s="15">
        <v>63</v>
      </c>
      <c r="J15" s="15">
        <v>59.5</v>
      </c>
      <c r="K15" s="15"/>
      <c r="L15" s="15">
        <v>59.5</v>
      </c>
      <c r="M15" s="16">
        <v>94.92</v>
      </c>
      <c r="N15" s="16">
        <v>77.21000000000001</v>
      </c>
      <c r="O15" s="27"/>
    </row>
    <row r="16" spans="1:15" s="3" customFormat="1" ht="24.75" customHeight="1">
      <c r="A16" s="11" t="s">
        <v>67</v>
      </c>
      <c r="B16" s="12" t="s">
        <v>28</v>
      </c>
      <c r="C16" s="12" t="s">
        <v>68</v>
      </c>
      <c r="D16" s="12" t="s">
        <v>20</v>
      </c>
      <c r="E16" s="12" t="s">
        <v>69</v>
      </c>
      <c r="F16" s="13" t="s">
        <v>22</v>
      </c>
      <c r="G16" s="13" t="s">
        <v>70</v>
      </c>
      <c r="H16" s="14">
        <v>57</v>
      </c>
      <c r="I16" s="14">
        <v>68</v>
      </c>
      <c r="J16" s="14">
        <v>62.5</v>
      </c>
      <c r="K16" s="14"/>
      <c r="L16" s="19">
        <v>62.5</v>
      </c>
      <c r="M16" s="16">
        <v>91.72</v>
      </c>
      <c r="N16" s="16">
        <v>77.11</v>
      </c>
      <c r="O16" s="27"/>
    </row>
    <row r="17" spans="1:15" s="3" customFormat="1" ht="24.75" customHeight="1">
      <c r="A17" s="11" t="s">
        <v>71</v>
      </c>
      <c r="B17" s="12" t="s">
        <v>28</v>
      </c>
      <c r="C17" s="12" t="s">
        <v>72</v>
      </c>
      <c r="D17" s="12" t="s">
        <v>20</v>
      </c>
      <c r="E17" s="12" t="s">
        <v>73</v>
      </c>
      <c r="F17" s="12" t="s">
        <v>26</v>
      </c>
      <c r="G17" s="12" t="s">
        <v>54</v>
      </c>
      <c r="H17" s="15">
        <v>58</v>
      </c>
      <c r="I17" s="15">
        <v>67</v>
      </c>
      <c r="J17" s="15">
        <v>62.5</v>
      </c>
      <c r="K17" s="15"/>
      <c r="L17" s="15">
        <v>62.5</v>
      </c>
      <c r="M17" s="16">
        <v>91.66</v>
      </c>
      <c r="N17" s="16">
        <v>77.08</v>
      </c>
      <c r="O17" s="27"/>
    </row>
    <row r="18" spans="1:15" s="3" customFormat="1" ht="24.75" customHeight="1">
      <c r="A18" s="11" t="s">
        <v>74</v>
      </c>
      <c r="B18" s="12" t="s">
        <v>28</v>
      </c>
      <c r="C18" s="12" t="s">
        <v>75</v>
      </c>
      <c r="D18" s="12" t="s">
        <v>20</v>
      </c>
      <c r="E18" s="12" t="s">
        <v>76</v>
      </c>
      <c r="F18" s="13" t="s">
        <v>22</v>
      </c>
      <c r="G18" s="13" t="s">
        <v>77</v>
      </c>
      <c r="H18" s="14">
        <v>49</v>
      </c>
      <c r="I18" s="14">
        <v>74</v>
      </c>
      <c r="J18" s="14">
        <v>61.5</v>
      </c>
      <c r="K18" s="14"/>
      <c r="L18" s="19">
        <v>61.5</v>
      </c>
      <c r="M18" s="16">
        <v>92.4</v>
      </c>
      <c r="N18" s="16">
        <v>76.95</v>
      </c>
      <c r="O18" s="27"/>
    </row>
    <row r="19" spans="1:15" s="3" customFormat="1" ht="24.75" customHeight="1">
      <c r="A19" s="11" t="s">
        <v>78</v>
      </c>
      <c r="B19" s="12" t="s">
        <v>28</v>
      </c>
      <c r="C19" s="12" t="s">
        <v>79</v>
      </c>
      <c r="D19" s="12" t="s">
        <v>20</v>
      </c>
      <c r="E19" s="12" t="s">
        <v>80</v>
      </c>
      <c r="F19" s="13" t="s">
        <v>22</v>
      </c>
      <c r="G19" s="13" t="s">
        <v>81</v>
      </c>
      <c r="H19" s="14">
        <v>50</v>
      </c>
      <c r="I19" s="14">
        <v>70</v>
      </c>
      <c r="J19" s="14">
        <v>60</v>
      </c>
      <c r="K19" s="14"/>
      <c r="L19" s="19">
        <v>60</v>
      </c>
      <c r="M19" s="16">
        <v>92.36</v>
      </c>
      <c r="N19" s="16">
        <v>76.18</v>
      </c>
      <c r="O19" s="27"/>
    </row>
    <row r="20" spans="1:15" s="3" customFormat="1" ht="24.75" customHeight="1">
      <c r="A20" s="11" t="s">
        <v>82</v>
      </c>
      <c r="B20" s="12" t="s">
        <v>28</v>
      </c>
      <c r="C20" s="12" t="s">
        <v>83</v>
      </c>
      <c r="D20" s="12" t="s">
        <v>20</v>
      </c>
      <c r="E20" s="12" t="s">
        <v>84</v>
      </c>
      <c r="F20" s="13" t="s">
        <v>22</v>
      </c>
      <c r="G20" s="13" t="s">
        <v>31</v>
      </c>
      <c r="H20" s="14">
        <v>50</v>
      </c>
      <c r="I20" s="14">
        <v>66</v>
      </c>
      <c r="J20" s="14">
        <v>58</v>
      </c>
      <c r="K20" s="14"/>
      <c r="L20" s="19">
        <v>58</v>
      </c>
      <c r="M20" s="16">
        <v>92.76</v>
      </c>
      <c r="N20" s="16">
        <v>75.38</v>
      </c>
      <c r="O20" s="27"/>
    </row>
    <row r="21" spans="1:15" s="3" customFormat="1" ht="24.75" customHeight="1">
      <c r="A21" s="11" t="s">
        <v>85</v>
      </c>
      <c r="B21" s="12" t="s">
        <v>28</v>
      </c>
      <c r="C21" s="12" t="s">
        <v>86</v>
      </c>
      <c r="D21" s="12" t="s">
        <v>20</v>
      </c>
      <c r="E21" s="12" t="s">
        <v>87</v>
      </c>
      <c r="F21" s="13" t="s">
        <v>22</v>
      </c>
      <c r="G21" s="13" t="s">
        <v>88</v>
      </c>
      <c r="H21" s="14">
        <v>46</v>
      </c>
      <c r="I21" s="14">
        <v>66</v>
      </c>
      <c r="J21" s="14">
        <v>56</v>
      </c>
      <c r="K21" s="14"/>
      <c r="L21" s="19">
        <v>56</v>
      </c>
      <c r="M21" s="16">
        <v>94.66</v>
      </c>
      <c r="N21" s="16">
        <v>75.33</v>
      </c>
      <c r="O21" s="27"/>
    </row>
    <row r="22" spans="1:15" s="3" customFormat="1" ht="24.75" customHeight="1">
      <c r="A22" s="11" t="s">
        <v>89</v>
      </c>
      <c r="B22" s="12" t="s">
        <v>28</v>
      </c>
      <c r="C22" s="12" t="s">
        <v>90</v>
      </c>
      <c r="D22" s="12" t="s">
        <v>20</v>
      </c>
      <c r="E22" s="12" t="s">
        <v>91</v>
      </c>
      <c r="F22" s="12" t="s">
        <v>26</v>
      </c>
      <c r="G22" s="12" t="s">
        <v>92</v>
      </c>
      <c r="H22" s="15">
        <v>43</v>
      </c>
      <c r="I22" s="15">
        <v>73</v>
      </c>
      <c r="J22" s="15">
        <v>58</v>
      </c>
      <c r="K22" s="15"/>
      <c r="L22" s="15">
        <v>58</v>
      </c>
      <c r="M22" s="16">
        <v>92.16</v>
      </c>
      <c r="N22" s="16">
        <v>75.08</v>
      </c>
      <c r="O22" s="27"/>
    </row>
    <row r="23" spans="1:15" s="3" customFormat="1" ht="24.75" customHeight="1">
      <c r="A23" s="11" t="s">
        <v>93</v>
      </c>
      <c r="B23" s="12" t="s">
        <v>28</v>
      </c>
      <c r="C23" s="12" t="s">
        <v>94</v>
      </c>
      <c r="D23" s="12" t="s">
        <v>20</v>
      </c>
      <c r="E23" s="12" t="s">
        <v>95</v>
      </c>
      <c r="F23" s="13" t="s">
        <v>22</v>
      </c>
      <c r="G23" s="13" t="s">
        <v>96</v>
      </c>
      <c r="H23" s="14">
        <v>55</v>
      </c>
      <c r="I23" s="14">
        <v>69</v>
      </c>
      <c r="J23" s="14">
        <v>62</v>
      </c>
      <c r="K23" s="14"/>
      <c r="L23" s="19">
        <v>62</v>
      </c>
      <c r="M23" s="16">
        <v>87.8</v>
      </c>
      <c r="N23" s="16">
        <v>74.9</v>
      </c>
      <c r="O23" s="27"/>
    </row>
    <row r="24" spans="1:15" s="3" customFormat="1" ht="24.75" customHeight="1">
      <c r="A24" s="11" t="s">
        <v>97</v>
      </c>
      <c r="B24" s="12" t="s">
        <v>28</v>
      </c>
      <c r="C24" s="12" t="s">
        <v>98</v>
      </c>
      <c r="D24" s="12" t="s">
        <v>20</v>
      </c>
      <c r="E24" s="12" t="s">
        <v>99</v>
      </c>
      <c r="F24" s="12" t="s">
        <v>26</v>
      </c>
      <c r="G24" s="12" t="s">
        <v>77</v>
      </c>
      <c r="H24" s="15">
        <v>47</v>
      </c>
      <c r="I24" s="15">
        <v>73</v>
      </c>
      <c r="J24" s="15">
        <v>60</v>
      </c>
      <c r="K24" s="15"/>
      <c r="L24" s="15">
        <v>60</v>
      </c>
      <c r="M24" s="16">
        <v>89.62</v>
      </c>
      <c r="N24" s="16">
        <v>74.81</v>
      </c>
      <c r="O24" s="27"/>
    </row>
    <row r="25" spans="1:15" s="3" customFormat="1" ht="24.75" customHeight="1">
      <c r="A25" s="11" t="s">
        <v>100</v>
      </c>
      <c r="B25" s="12" t="s">
        <v>28</v>
      </c>
      <c r="C25" s="12" t="s">
        <v>101</v>
      </c>
      <c r="D25" s="12" t="s">
        <v>20</v>
      </c>
      <c r="E25" s="12" t="s">
        <v>102</v>
      </c>
      <c r="F25" s="13" t="s">
        <v>22</v>
      </c>
      <c r="G25" s="13" t="s">
        <v>103</v>
      </c>
      <c r="H25" s="14">
        <v>49</v>
      </c>
      <c r="I25" s="14">
        <v>66</v>
      </c>
      <c r="J25" s="14">
        <v>57.5</v>
      </c>
      <c r="K25" s="14"/>
      <c r="L25" s="19">
        <v>57.5</v>
      </c>
      <c r="M25" s="16">
        <v>91.9</v>
      </c>
      <c r="N25" s="16">
        <v>74.7</v>
      </c>
      <c r="O25" s="27"/>
    </row>
    <row r="26" spans="1:15" s="3" customFormat="1" ht="24.75" customHeight="1">
      <c r="A26" s="11" t="s">
        <v>104</v>
      </c>
      <c r="B26" s="12" t="s">
        <v>28</v>
      </c>
      <c r="C26" s="12" t="s">
        <v>105</v>
      </c>
      <c r="D26" s="12" t="s">
        <v>20</v>
      </c>
      <c r="E26" s="12" t="s">
        <v>106</v>
      </c>
      <c r="F26" s="13" t="s">
        <v>22</v>
      </c>
      <c r="G26" s="13" t="s">
        <v>107</v>
      </c>
      <c r="H26" s="14">
        <v>46</v>
      </c>
      <c r="I26" s="14">
        <v>66</v>
      </c>
      <c r="J26" s="14">
        <v>56</v>
      </c>
      <c r="K26" s="14"/>
      <c r="L26" s="19">
        <v>56</v>
      </c>
      <c r="M26" s="16">
        <v>91</v>
      </c>
      <c r="N26" s="16">
        <v>73.5</v>
      </c>
      <c r="O26" s="27"/>
    </row>
    <row r="27" spans="1:15" s="3" customFormat="1" ht="24.75" customHeight="1">
      <c r="A27" s="11" t="s">
        <v>108</v>
      </c>
      <c r="B27" s="12" t="s">
        <v>28</v>
      </c>
      <c r="C27" s="12" t="s">
        <v>109</v>
      </c>
      <c r="D27" s="12" t="s">
        <v>20</v>
      </c>
      <c r="E27" s="12" t="s">
        <v>110</v>
      </c>
      <c r="F27" s="13" t="s">
        <v>22</v>
      </c>
      <c r="G27" s="13" t="s">
        <v>111</v>
      </c>
      <c r="H27" s="14">
        <v>51</v>
      </c>
      <c r="I27" s="14">
        <v>62</v>
      </c>
      <c r="J27" s="14">
        <v>56.5</v>
      </c>
      <c r="K27" s="14"/>
      <c r="L27" s="19">
        <v>56.5</v>
      </c>
      <c r="M27" s="16">
        <v>87.62</v>
      </c>
      <c r="N27" s="16">
        <v>72.06</v>
      </c>
      <c r="O27" s="27"/>
    </row>
    <row r="28" spans="1:15" s="3" customFormat="1" ht="24.75" customHeight="1">
      <c r="A28" s="11" t="s">
        <v>112</v>
      </c>
      <c r="B28" s="12" t="s">
        <v>28</v>
      </c>
      <c r="C28" s="12" t="s">
        <v>113</v>
      </c>
      <c r="D28" s="12" t="s">
        <v>20</v>
      </c>
      <c r="E28" s="12" t="s">
        <v>114</v>
      </c>
      <c r="F28" s="13" t="s">
        <v>22</v>
      </c>
      <c r="G28" s="13" t="s">
        <v>115</v>
      </c>
      <c r="H28" s="16" t="e">
        <f>VLOOKUP(C28,#REF!,6,FALSE)</f>
        <v>#REF!</v>
      </c>
      <c r="I28" s="16" t="e">
        <f>VLOOKUP(C28,#REF!,7,FALSE)</f>
        <v>#REF!</v>
      </c>
      <c r="J28" s="16" t="e">
        <f>VLOOKUP(C28,#REF!,8,FALSE)</f>
        <v>#REF!</v>
      </c>
      <c r="K28" s="16"/>
      <c r="L28" s="16" t="e">
        <f>VLOOKUP(C28,#REF!,10,FALSE)</f>
        <v>#REF!</v>
      </c>
      <c r="M28" s="30" t="s">
        <v>116</v>
      </c>
      <c r="N28" s="27"/>
      <c r="O28" s="27"/>
    </row>
    <row r="29" spans="1:15" s="3" customFormat="1" ht="24.75" customHeight="1">
      <c r="A29" s="11" t="s">
        <v>117</v>
      </c>
      <c r="B29" s="12" t="s">
        <v>28</v>
      </c>
      <c r="C29" s="12" t="s">
        <v>118</v>
      </c>
      <c r="D29" s="12" t="s">
        <v>119</v>
      </c>
      <c r="E29" s="12" t="s">
        <v>120</v>
      </c>
      <c r="F29" s="13" t="s">
        <v>22</v>
      </c>
      <c r="G29" s="13" t="s">
        <v>121</v>
      </c>
      <c r="H29" s="16" t="e">
        <f>VLOOKUP(C29,#REF!,6,FALSE)</f>
        <v>#REF!</v>
      </c>
      <c r="I29" s="28" t="e">
        <f>VLOOKUP(C29,#REF!,7,FALSE)</f>
        <v>#REF!</v>
      </c>
      <c r="J29" s="28" t="e">
        <f>VLOOKUP(C29,#REF!,8,FALSE)</f>
        <v>#REF!</v>
      </c>
      <c r="K29" s="28"/>
      <c r="L29" s="28" t="e">
        <f>VLOOKUP(C29,#REF!,10,FALSE)</f>
        <v>#REF!</v>
      </c>
      <c r="M29" s="30" t="s">
        <v>116</v>
      </c>
      <c r="N29" s="27"/>
      <c r="O29" s="27"/>
    </row>
    <row r="30" spans="1:15" s="3" customFormat="1" ht="24.75" customHeight="1">
      <c r="A30" s="11" t="s">
        <v>122</v>
      </c>
      <c r="B30" s="17" t="s">
        <v>123</v>
      </c>
      <c r="C30" s="17" t="s">
        <v>124</v>
      </c>
      <c r="D30" s="17" t="s">
        <v>20</v>
      </c>
      <c r="E30" s="17" t="s">
        <v>125</v>
      </c>
      <c r="F30" s="18" t="s">
        <v>96</v>
      </c>
      <c r="G30" s="18" t="s">
        <v>107</v>
      </c>
      <c r="H30" s="19">
        <v>64</v>
      </c>
      <c r="I30" s="31">
        <v>77</v>
      </c>
      <c r="J30" s="31">
        <v>70.5</v>
      </c>
      <c r="K30" s="31"/>
      <c r="L30" s="31">
        <v>70.5</v>
      </c>
      <c r="M30" s="16">
        <v>89.7</v>
      </c>
      <c r="N30" s="16">
        <v>80.1</v>
      </c>
      <c r="O30" s="27">
        <v>1</v>
      </c>
    </row>
    <row r="31" spans="1:15" s="3" customFormat="1" ht="24.75" customHeight="1">
      <c r="A31" s="11" t="s">
        <v>126</v>
      </c>
      <c r="B31" s="12" t="s">
        <v>123</v>
      </c>
      <c r="C31" s="12" t="s">
        <v>127</v>
      </c>
      <c r="D31" s="12" t="s">
        <v>20</v>
      </c>
      <c r="E31" s="12" t="s">
        <v>128</v>
      </c>
      <c r="F31" s="11" t="s">
        <v>70</v>
      </c>
      <c r="G31" s="12" t="s">
        <v>35</v>
      </c>
      <c r="H31" s="15">
        <v>50</v>
      </c>
      <c r="I31" s="32">
        <v>84</v>
      </c>
      <c r="J31" s="32">
        <v>67</v>
      </c>
      <c r="K31" s="32"/>
      <c r="L31" s="32">
        <v>67</v>
      </c>
      <c r="M31" s="16">
        <v>93</v>
      </c>
      <c r="N31" s="16">
        <v>80</v>
      </c>
      <c r="O31" s="27">
        <v>2</v>
      </c>
    </row>
    <row r="32" spans="1:15" s="3" customFormat="1" ht="24.75" customHeight="1">
      <c r="A32" s="11" t="s">
        <v>129</v>
      </c>
      <c r="B32" s="17" t="s">
        <v>123</v>
      </c>
      <c r="C32" s="17" t="s">
        <v>130</v>
      </c>
      <c r="D32" s="17" t="s">
        <v>20</v>
      </c>
      <c r="E32" s="17" t="s">
        <v>131</v>
      </c>
      <c r="F32" s="18" t="s">
        <v>96</v>
      </c>
      <c r="G32" s="18" t="s">
        <v>43</v>
      </c>
      <c r="H32" s="19">
        <v>58</v>
      </c>
      <c r="I32" s="31">
        <v>73</v>
      </c>
      <c r="J32" s="31">
        <v>65.5</v>
      </c>
      <c r="K32" s="31"/>
      <c r="L32" s="31">
        <v>65.5</v>
      </c>
      <c r="M32" s="16">
        <v>93.4</v>
      </c>
      <c r="N32" s="16">
        <v>79.45</v>
      </c>
      <c r="O32" s="27">
        <v>3</v>
      </c>
    </row>
    <row r="33" spans="1:15" s="3" customFormat="1" ht="24.75" customHeight="1">
      <c r="A33" s="11" t="s">
        <v>132</v>
      </c>
      <c r="B33" s="12" t="s">
        <v>123</v>
      </c>
      <c r="C33" s="12" t="s">
        <v>133</v>
      </c>
      <c r="D33" s="12" t="s">
        <v>20</v>
      </c>
      <c r="E33" s="12" t="s">
        <v>134</v>
      </c>
      <c r="F33" s="11" t="s">
        <v>70</v>
      </c>
      <c r="G33" s="12" t="s">
        <v>50</v>
      </c>
      <c r="H33" s="15">
        <v>63</v>
      </c>
      <c r="I33" s="32">
        <v>75</v>
      </c>
      <c r="J33" s="32">
        <v>69</v>
      </c>
      <c r="K33" s="32"/>
      <c r="L33" s="32">
        <v>69</v>
      </c>
      <c r="M33" s="16">
        <v>87.6</v>
      </c>
      <c r="N33" s="16">
        <v>78.3</v>
      </c>
      <c r="O33" s="27">
        <v>4</v>
      </c>
    </row>
    <row r="34" spans="1:15" s="3" customFormat="1" ht="24.75" customHeight="1">
      <c r="A34" s="11" t="s">
        <v>135</v>
      </c>
      <c r="B34" s="17" t="s">
        <v>123</v>
      </c>
      <c r="C34" s="17" t="s">
        <v>136</v>
      </c>
      <c r="D34" s="17" t="s">
        <v>20</v>
      </c>
      <c r="E34" s="17" t="s">
        <v>137</v>
      </c>
      <c r="F34" s="18" t="s">
        <v>96</v>
      </c>
      <c r="G34" s="18" t="s">
        <v>138</v>
      </c>
      <c r="H34" s="19">
        <v>58</v>
      </c>
      <c r="I34" s="31">
        <v>66</v>
      </c>
      <c r="J34" s="31">
        <v>62</v>
      </c>
      <c r="K34" s="31"/>
      <c r="L34" s="31">
        <v>62</v>
      </c>
      <c r="M34" s="16">
        <v>94.2</v>
      </c>
      <c r="N34" s="16">
        <v>78.1</v>
      </c>
      <c r="O34" s="27">
        <v>5</v>
      </c>
    </row>
    <row r="35" spans="1:15" s="3" customFormat="1" ht="24.75" customHeight="1">
      <c r="A35" s="11" t="s">
        <v>139</v>
      </c>
      <c r="B35" s="12" t="s">
        <v>123</v>
      </c>
      <c r="C35" s="12" t="s">
        <v>140</v>
      </c>
      <c r="D35" s="12" t="s">
        <v>20</v>
      </c>
      <c r="E35" s="12" t="s">
        <v>141</v>
      </c>
      <c r="F35" s="11" t="s">
        <v>70</v>
      </c>
      <c r="G35" s="12" t="s">
        <v>96</v>
      </c>
      <c r="H35" s="15">
        <v>57</v>
      </c>
      <c r="I35" s="32">
        <v>70</v>
      </c>
      <c r="J35" s="32">
        <v>63.5</v>
      </c>
      <c r="K35" s="32"/>
      <c r="L35" s="32">
        <v>63.5</v>
      </c>
      <c r="M35" s="16">
        <v>92.36</v>
      </c>
      <c r="N35" s="16">
        <v>77.93</v>
      </c>
      <c r="O35" s="27">
        <v>6</v>
      </c>
    </row>
    <row r="36" spans="1:15" s="3" customFormat="1" ht="24.75" customHeight="1">
      <c r="A36" s="11" t="s">
        <v>142</v>
      </c>
      <c r="B36" s="12" t="s">
        <v>123</v>
      </c>
      <c r="C36" s="12" t="s">
        <v>143</v>
      </c>
      <c r="D36" s="12" t="s">
        <v>20</v>
      </c>
      <c r="E36" s="12" t="s">
        <v>144</v>
      </c>
      <c r="F36" s="11" t="s">
        <v>70</v>
      </c>
      <c r="G36" s="12" t="s">
        <v>145</v>
      </c>
      <c r="H36" s="15">
        <v>60</v>
      </c>
      <c r="I36" s="32">
        <v>73</v>
      </c>
      <c r="J36" s="32">
        <v>66.5</v>
      </c>
      <c r="K36" s="32"/>
      <c r="L36" s="32">
        <v>66.5</v>
      </c>
      <c r="M36" s="16">
        <v>87.9</v>
      </c>
      <c r="N36" s="16">
        <v>77.2</v>
      </c>
      <c r="O36" s="27">
        <v>7</v>
      </c>
    </row>
    <row r="37" spans="1:15" s="3" customFormat="1" ht="24.75" customHeight="1">
      <c r="A37" s="11" t="s">
        <v>146</v>
      </c>
      <c r="B37" s="17" t="s">
        <v>123</v>
      </c>
      <c r="C37" s="17" t="s">
        <v>147</v>
      </c>
      <c r="D37" s="17" t="s">
        <v>20</v>
      </c>
      <c r="E37" s="17" t="s">
        <v>148</v>
      </c>
      <c r="F37" s="18" t="s">
        <v>96</v>
      </c>
      <c r="G37" s="18" t="s">
        <v>149</v>
      </c>
      <c r="H37" s="19">
        <v>52</v>
      </c>
      <c r="I37" s="31">
        <v>68</v>
      </c>
      <c r="J37" s="31">
        <v>60</v>
      </c>
      <c r="K37" s="31"/>
      <c r="L37" s="31">
        <v>60</v>
      </c>
      <c r="M37" s="16">
        <v>93.34</v>
      </c>
      <c r="N37" s="16">
        <v>76.67</v>
      </c>
      <c r="O37" s="27">
        <v>8</v>
      </c>
    </row>
    <row r="38" spans="1:15" s="3" customFormat="1" ht="24.75" customHeight="1">
      <c r="A38" s="11" t="s">
        <v>150</v>
      </c>
      <c r="B38" s="12" t="s">
        <v>123</v>
      </c>
      <c r="C38" s="12" t="s">
        <v>151</v>
      </c>
      <c r="D38" s="12" t="s">
        <v>20</v>
      </c>
      <c r="E38" s="12" t="s">
        <v>152</v>
      </c>
      <c r="F38" s="11" t="s">
        <v>70</v>
      </c>
      <c r="G38" s="12" t="s">
        <v>103</v>
      </c>
      <c r="H38" s="15">
        <v>46</v>
      </c>
      <c r="I38" s="32">
        <v>74</v>
      </c>
      <c r="J38" s="32">
        <v>60</v>
      </c>
      <c r="K38" s="32"/>
      <c r="L38" s="32">
        <v>60</v>
      </c>
      <c r="M38" s="16">
        <v>91.8</v>
      </c>
      <c r="N38" s="16">
        <v>75.9</v>
      </c>
      <c r="O38" s="27"/>
    </row>
    <row r="39" spans="1:15" s="3" customFormat="1" ht="24.75" customHeight="1">
      <c r="A39" s="11" t="s">
        <v>153</v>
      </c>
      <c r="B39" s="17" t="s">
        <v>123</v>
      </c>
      <c r="C39" s="17" t="s">
        <v>154</v>
      </c>
      <c r="D39" s="17" t="s">
        <v>20</v>
      </c>
      <c r="E39" s="17" t="s">
        <v>155</v>
      </c>
      <c r="F39" s="18" t="s">
        <v>96</v>
      </c>
      <c r="G39" s="18" t="s">
        <v>70</v>
      </c>
      <c r="H39" s="19">
        <v>51</v>
      </c>
      <c r="I39" s="31">
        <v>75</v>
      </c>
      <c r="J39" s="31">
        <v>63</v>
      </c>
      <c r="K39" s="31"/>
      <c r="L39" s="31">
        <v>63</v>
      </c>
      <c r="M39" s="16">
        <v>88.6</v>
      </c>
      <c r="N39" s="16">
        <v>75.8</v>
      </c>
      <c r="O39" s="27"/>
    </row>
    <row r="40" spans="1:15" s="3" customFormat="1" ht="24.75" customHeight="1">
      <c r="A40" s="11" t="s">
        <v>156</v>
      </c>
      <c r="B40" s="17" t="s">
        <v>123</v>
      </c>
      <c r="C40" s="17" t="s">
        <v>157</v>
      </c>
      <c r="D40" s="17" t="s">
        <v>20</v>
      </c>
      <c r="E40" s="17" t="s">
        <v>158</v>
      </c>
      <c r="F40" s="18" t="s">
        <v>96</v>
      </c>
      <c r="G40" s="18" t="s">
        <v>111</v>
      </c>
      <c r="H40" s="19">
        <v>54</v>
      </c>
      <c r="I40" s="19">
        <v>71</v>
      </c>
      <c r="J40" s="19">
        <v>62.5</v>
      </c>
      <c r="K40" s="19"/>
      <c r="L40" s="19">
        <v>62.5</v>
      </c>
      <c r="M40" s="16">
        <v>87.54</v>
      </c>
      <c r="N40" s="16">
        <v>75.02000000000001</v>
      </c>
      <c r="O40" s="27"/>
    </row>
    <row r="41" spans="1:15" s="3" customFormat="1" ht="24.75" customHeight="1">
      <c r="A41" s="11" t="s">
        <v>159</v>
      </c>
      <c r="B41" s="12" t="s">
        <v>123</v>
      </c>
      <c r="C41" s="12" t="s">
        <v>160</v>
      </c>
      <c r="D41" s="12" t="s">
        <v>20</v>
      </c>
      <c r="E41" s="12" t="s">
        <v>161</v>
      </c>
      <c r="F41" s="11" t="s">
        <v>70</v>
      </c>
      <c r="G41" s="12" t="s">
        <v>92</v>
      </c>
      <c r="H41" s="15">
        <v>53</v>
      </c>
      <c r="I41" s="15">
        <v>66</v>
      </c>
      <c r="J41" s="15">
        <v>59.5</v>
      </c>
      <c r="K41" s="15"/>
      <c r="L41" s="15">
        <v>59.5</v>
      </c>
      <c r="M41" s="16">
        <v>90.4</v>
      </c>
      <c r="N41" s="16">
        <v>74.95</v>
      </c>
      <c r="O41" s="27"/>
    </row>
    <row r="42" spans="1:15" s="3" customFormat="1" ht="24.75" customHeight="1">
      <c r="A42" s="11" t="s">
        <v>162</v>
      </c>
      <c r="B42" s="17" t="s">
        <v>123</v>
      </c>
      <c r="C42" s="17" t="s">
        <v>163</v>
      </c>
      <c r="D42" s="17" t="s">
        <v>20</v>
      </c>
      <c r="E42" s="17" t="s">
        <v>164</v>
      </c>
      <c r="F42" s="18" t="s">
        <v>96</v>
      </c>
      <c r="G42" s="18" t="s">
        <v>103</v>
      </c>
      <c r="H42" s="19">
        <v>52</v>
      </c>
      <c r="I42" s="19">
        <v>68</v>
      </c>
      <c r="J42" s="19">
        <v>60</v>
      </c>
      <c r="K42" s="19"/>
      <c r="L42" s="19">
        <v>60</v>
      </c>
      <c r="M42" s="16">
        <v>88.9</v>
      </c>
      <c r="N42" s="16">
        <v>74.45</v>
      </c>
      <c r="O42" s="27"/>
    </row>
    <row r="43" spans="1:15" s="3" customFormat="1" ht="24.75" customHeight="1">
      <c r="A43" s="11" t="s">
        <v>165</v>
      </c>
      <c r="B43" s="17" t="s">
        <v>123</v>
      </c>
      <c r="C43" s="17" t="s">
        <v>166</v>
      </c>
      <c r="D43" s="17" t="s">
        <v>20</v>
      </c>
      <c r="E43" s="17" t="s">
        <v>167</v>
      </c>
      <c r="F43" s="18" t="s">
        <v>96</v>
      </c>
      <c r="G43" s="18" t="s">
        <v>31</v>
      </c>
      <c r="H43" s="19">
        <v>47</v>
      </c>
      <c r="I43" s="19">
        <v>73</v>
      </c>
      <c r="J43" s="19">
        <v>60</v>
      </c>
      <c r="K43" s="19"/>
      <c r="L43" s="19">
        <v>60</v>
      </c>
      <c r="M43" s="16">
        <v>86.9</v>
      </c>
      <c r="N43" s="16">
        <v>73.45</v>
      </c>
      <c r="O43" s="27"/>
    </row>
    <row r="44" spans="1:15" s="3" customFormat="1" ht="24.75" customHeight="1">
      <c r="A44" s="11" t="s">
        <v>168</v>
      </c>
      <c r="B44" s="17" t="s">
        <v>123</v>
      </c>
      <c r="C44" s="17" t="s">
        <v>169</v>
      </c>
      <c r="D44" s="17" t="s">
        <v>20</v>
      </c>
      <c r="E44" s="17" t="s">
        <v>170</v>
      </c>
      <c r="F44" s="18" t="s">
        <v>96</v>
      </c>
      <c r="G44" s="18" t="s">
        <v>62</v>
      </c>
      <c r="H44" s="19">
        <v>45</v>
      </c>
      <c r="I44" s="19">
        <v>72</v>
      </c>
      <c r="J44" s="19">
        <v>58.5</v>
      </c>
      <c r="K44" s="19"/>
      <c r="L44" s="19">
        <v>58.5</v>
      </c>
      <c r="M44" s="16">
        <v>87.1</v>
      </c>
      <c r="N44" s="16">
        <v>72.8</v>
      </c>
      <c r="O44" s="27"/>
    </row>
    <row r="45" spans="1:15" s="3" customFormat="1" ht="24.75" customHeight="1">
      <c r="A45" s="11" t="s">
        <v>171</v>
      </c>
      <c r="B45" s="12" t="s">
        <v>123</v>
      </c>
      <c r="C45" s="12" t="s">
        <v>172</v>
      </c>
      <c r="D45" s="12" t="s">
        <v>20</v>
      </c>
      <c r="E45" s="12" t="s">
        <v>173</v>
      </c>
      <c r="F45" s="11" t="s">
        <v>70</v>
      </c>
      <c r="G45" s="12" t="s">
        <v>174</v>
      </c>
      <c r="H45" s="15">
        <v>53</v>
      </c>
      <c r="I45" s="15">
        <v>73</v>
      </c>
      <c r="J45" s="15">
        <v>63</v>
      </c>
      <c r="K45" s="15"/>
      <c r="L45" s="15">
        <v>63</v>
      </c>
      <c r="M45" s="16">
        <v>81.2</v>
      </c>
      <c r="N45" s="16">
        <v>72.1</v>
      </c>
      <c r="O45" s="27"/>
    </row>
    <row r="46" spans="1:15" s="3" customFormat="1" ht="24.75" customHeight="1">
      <c r="A46" s="11" t="s">
        <v>175</v>
      </c>
      <c r="B46" s="17" t="s">
        <v>123</v>
      </c>
      <c r="C46" s="17" t="s">
        <v>176</v>
      </c>
      <c r="D46" s="17" t="s">
        <v>20</v>
      </c>
      <c r="E46" s="17" t="s">
        <v>177</v>
      </c>
      <c r="F46" s="18" t="s">
        <v>96</v>
      </c>
      <c r="G46" s="18" t="s">
        <v>92</v>
      </c>
      <c r="H46" s="19">
        <v>41</v>
      </c>
      <c r="I46" s="19">
        <v>74</v>
      </c>
      <c r="J46" s="19">
        <v>57.5</v>
      </c>
      <c r="K46" s="19"/>
      <c r="L46" s="19">
        <v>57.5</v>
      </c>
      <c r="M46" s="16">
        <v>85.6</v>
      </c>
      <c r="N46" s="16">
        <v>71.55</v>
      </c>
      <c r="O46" s="27"/>
    </row>
    <row r="47" spans="1:15" s="3" customFormat="1" ht="24.75" customHeight="1">
      <c r="A47" s="11" t="s">
        <v>178</v>
      </c>
      <c r="B47" s="17" t="s">
        <v>123</v>
      </c>
      <c r="C47" s="17" t="s">
        <v>179</v>
      </c>
      <c r="D47" s="17" t="s">
        <v>20</v>
      </c>
      <c r="E47" s="17" t="s">
        <v>180</v>
      </c>
      <c r="F47" s="18" t="s">
        <v>96</v>
      </c>
      <c r="G47" s="18" t="s">
        <v>174</v>
      </c>
      <c r="H47" s="19">
        <v>41</v>
      </c>
      <c r="I47" s="19">
        <v>74</v>
      </c>
      <c r="J47" s="19">
        <v>57.5</v>
      </c>
      <c r="K47" s="19"/>
      <c r="L47" s="19">
        <v>57.5</v>
      </c>
      <c r="M47" s="16">
        <v>84.84</v>
      </c>
      <c r="N47" s="16">
        <v>71.17</v>
      </c>
      <c r="O47" s="27"/>
    </row>
    <row r="48" spans="1:15" s="3" customFormat="1" ht="24.75" customHeight="1">
      <c r="A48" s="11" t="s">
        <v>181</v>
      </c>
      <c r="B48" s="12" t="s">
        <v>123</v>
      </c>
      <c r="C48" s="12" t="s">
        <v>182</v>
      </c>
      <c r="D48" s="12" t="s">
        <v>20</v>
      </c>
      <c r="E48" s="12" t="s">
        <v>183</v>
      </c>
      <c r="F48" s="11" t="s">
        <v>70</v>
      </c>
      <c r="G48" s="12" t="s">
        <v>88</v>
      </c>
      <c r="H48" s="15">
        <v>56</v>
      </c>
      <c r="I48" s="15">
        <v>62</v>
      </c>
      <c r="J48" s="15">
        <v>59</v>
      </c>
      <c r="K48" s="15"/>
      <c r="L48" s="15">
        <v>59</v>
      </c>
      <c r="M48" s="16">
        <v>81.52</v>
      </c>
      <c r="N48" s="16">
        <v>70.25999999999999</v>
      </c>
      <c r="O48" s="27"/>
    </row>
    <row r="49" spans="1:15" s="3" customFormat="1" ht="24.75" customHeight="1">
      <c r="A49" s="11" t="s">
        <v>184</v>
      </c>
      <c r="B49" s="12" t="s">
        <v>123</v>
      </c>
      <c r="C49" s="12" t="s">
        <v>185</v>
      </c>
      <c r="D49" s="12" t="s">
        <v>20</v>
      </c>
      <c r="E49" s="12" t="s">
        <v>186</v>
      </c>
      <c r="F49" s="11" t="s">
        <v>70</v>
      </c>
      <c r="G49" s="12" t="s">
        <v>187</v>
      </c>
      <c r="H49" s="16" t="e">
        <f>VLOOKUP(C49,#REF!,6,FALSE)</f>
        <v>#REF!</v>
      </c>
      <c r="I49" s="16" t="e">
        <f>VLOOKUP(C49,#REF!,7,FALSE)</f>
        <v>#REF!</v>
      </c>
      <c r="J49" s="16" t="e">
        <f>VLOOKUP(C49,#REF!,8,FALSE)</f>
        <v>#REF!</v>
      </c>
      <c r="K49" s="16"/>
      <c r="L49" s="16" t="e">
        <f>VLOOKUP(C49,#REF!,10,FALSE)</f>
        <v>#REF!</v>
      </c>
      <c r="M49" s="30" t="s">
        <v>116</v>
      </c>
      <c r="N49" s="27"/>
      <c r="O49" s="27"/>
    </row>
    <row r="50" spans="1:15" s="3" customFormat="1" ht="24.75" customHeight="1">
      <c r="A50" s="11" t="s">
        <v>188</v>
      </c>
      <c r="B50" s="12" t="s">
        <v>123</v>
      </c>
      <c r="C50" s="12" t="s">
        <v>189</v>
      </c>
      <c r="D50" s="12" t="s">
        <v>20</v>
      </c>
      <c r="E50" s="12" t="s">
        <v>190</v>
      </c>
      <c r="F50" s="11" t="s">
        <v>70</v>
      </c>
      <c r="G50" s="12" t="s">
        <v>115</v>
      </c>
      <c r="H50" s="16" t="e">
        <f>VLOOKUP(C50,#REF!,6,FALSE)</f>
        <v>#REF!</v>
      </c>
      <c r="I50" s="16" t="e">
        <f>VLOOKUP(C50,#REF!,7,FALSE)</f>
        <v>#REF!</v>
      </c>
      <c r="J50" s="16" t="e">
        <f>VLOOKUP(C50,#REF!,8,FALSE)</f>
        <v>#REF!</v>
      </c>
      <c r="K50" s="16"/>
      <c r="L50" s="16" t="e">
        <f>VLOOKUP(C50,#REF!,10,FALSE)</f>
        <v>#REF!</v>
      </c>
      <c r="M50" s="30" t="s">
        <v>116</v>
      </c>
      <c r="N50" s="27"/>
      <c r="O50" s="27"/>
    </row>
    <row r="51" spans="1:15" s="3" customFormat="1" ht="24.75" customHeight="1">
      <c r="A51" s="11" t="s">
        <v>191</v>
      </c>
      <c r="B51" s="17" t="s">
        <v>123</v>
      </c>
      <c r="C51" s="17" t="s">
        <v>192</v>
      </c>
      <c r="D51" s="17" t="s">
        <v>20</v>
      </c>
      <c r="E51" s="17" t="s">
        <v>193</v>
      </c>
      <c r="F51" s="18" t="s">
        <v>96</v>
      </c>
      <c r="G51" s="18" t="s">
        <v>50</v>
      </c>
      <c r="H51" s="16" t="e">
        <f>VLOOKUP(C51,#REF!,6,FALSE)</f>
        <v>#REF!</v>
      </c>
      <c r="I51" s="16" t="e">
        <f>VLOOKUP(C51,#REF!,7,FALSE)</f>
        <v>#REF!</v>
      </c>
      <c r="J51" s="16" t="e">
        <f>VLOOKUP(C51,#REF!,8,FALSE)</f>
        <v>#REF!</v>
      </c>
      <c r="K51" s="16"/>
      <c r="L51" s="16" t="e">
        <f>VLOOKUP(C51,#REF!,10,FALSE)</f>
        <v>#REF!</v>
      </c>
      <c r="M51" s="30" t="s">
        <v>116</v>
      </c>
      <c r="N51" s="27"/>
      <c r="O51" s="27"/>
    </row>
    <row r="52" spans="1:15" s="3" customFormat="1" ht="24.75" customHeight="1">
      <c r="A52" s="11" t="s">
        <v>194</v>
      </c>
      <c r="B52" s="17" t="s">
        <v>123</v>
      </c>
      <c r="C52" s="17" t="s">
        <v>195</v>
      </c>
      <c r="D52" s="17" t="s">
        <v>20</v>
      </c>
      <c r="E52" s="17" t="s">
        <v>196</v>
      </c>
      <c r="F52" s="18" t="s">
        <v>96</v>
      </c>
      <c r="G52" s="18" t="s">
        <v>145</v>
      </c>
      <c r="H52" s="16" t="e">
        <f>VLOOKUP(C52,#REF!,6,FALSE)</f>
        <v>#REF!</v>
      </c>
      <c r="I52" s="16" t="e">
        <f>VLOOKUP(C52,#REF!,7,FALSE)</f>
        <v>#REF!</v>
      </c>
      <c r="J52" s="16" t="e">
        <f>VLOOKUP(C52,#REF!,8,FALSE)</f>
        <v>#REF!</v>
      </c>
      <c r="K52" s="16"/>
      <c r="L52" s="16" t="e">
        <f>VLOOKUP(C52,#REF!,10,FALSE)</f>
        <v>#REF!</v>
      </c>
      <c r="M52" s="30" t="s">
        <v>116</v>
      </c>
      <c r="N52" s="27"/>
      <c r="O52" s="27"/>
    </row>
    <row r="53" spans="1:15" s="3" customFormat="1" ht="24.75" customHeight="1">
      <c r="A53" s="11" t="s">
        <v>197</v>
      </c>
      <c r="B53" s="12" t="s">
        <v>123</v>
      </c>
      <c r="C53" s="12" t="s">
        <v>198</v>
      </c>
      <c r="D53" s="12" t="s">
        <v>20</v>
      </c>
      <c r="E53" s="12" t="s">
        <v>199</v>
      </c>
      <c r="F53" s="11" t="s">
        <v>70</v>
      </c>
      <c r="G53" s="12" t="s">
        <v>111</v>
      </c>
      <c r="H53" s="16" t="e">
        <f>VLOOKUP(C53,#REF!,6,FALSE)</f>
        <v>#REF!</v>
      </c>
      <c r="I53" s="16" t="e">
        <f>VLOOKUP(C53,#REF!,7,FALSE)</f>
        <v>#REF!</v>
      </c>
      <c r="J53" s="16" t="e">
        <f>VLOOKUP(C53,#REF!,8,FALSE)</f>
        <v>#REF!</v>
      </c>
      <c r="K53" s="16"/>
      <c r="L53" s="16" t="e">
        <f>VLOOKUP(C53,#REF!,10,FALSE)</f>
        <v>#REF!</v>
      </c>
      <c r="M53" s="30" t="s">
        <v>116</v>
      </c>
      <c r="N53" s="27"/>
      <c r="O53" s="27"/>
    </row>
    <row r="54" spans="1:15" s="3" customFormat="1" ht="24.75" customHeight="1">
      <c r="A54" s="11" t="s">
        <v>200</v>
      </c>
      <c r="B54" s="12" t="s">
        <v>123</v>
      </c>
      <c r="C54" s="12" t="s">
        <v>201</v>
      </c>
      <c r="D54" s="12" t="s">
        <v>20</v>
      </c>
      <c r="E54" s="12" t="s">
        <v>202</v>
      </c>
      <c r="F54" s="11" t="s">
        <v>70</v>
      </c>
      <c r="G54" s="12" t="s">
        <v>203</v>
      </c>
      <c r="H54" s="16" t="e">
        <f>VLOOKUP(C54,#REF!,6,FALSE)</f>
        <v>#REF!</v>
      </c>
      <c r="I54" s="16" t="e">
        <f>VLOOKUP(C54,#REF!,7,FALSE)</f>
        <v>#REF!</v>
      </c>
      <c r="J54" s="16" t="e">
        <f>VLOOKUP(C54,#REF!,8,FALSE)</f>
        <v>#REF!</v>
      </c>
      <c r="K54" s="16"/>
      <c r="L54" s="16" t="e">
        <f>VLOOKUP(C54,#REF!,10,FALSE)</f>
        <v>#REF!</v>
      </c>
      <c r="M54" s="30" t="s">
        <v>116</v>
      </c>
      <c r="N54" s="27"/>
      <c r="O54" s="27"/>
    </row>
    <row r="55" spans="1:15" s="3" customFormat="1" ht="24.75" customHeight="1">
      <c r="A55" s="11" t="s">
        <v>204</v>
      </c>
      <c r="B55" s="17" t="s">
        <v>123</v>
      </c>
      <c r="C55" s="17" t="s">
        <v>205</v>
      </c>
      <c r="D55" s="17" t="s">
        <v>20</v>
      </c>
      <c r="E55" s="17" t="s">
        <v>206</v>
      </c>
      <c r="F55" s="18" t="s">
        <v>96</v>
      </c>
      <c r="G55" s="18" t="s">
        <v>39</v>
      </c>
      <c r="H55" s="16" t="e">
        <f>VLOOKUP(C55,#REF!,6,FALSE)</f>
        <v>#REF!</v>
      </c>
      <c r="I55" s="16" t="e">
        <f>VLOOKUP(C55,#REF!,7,FALSE)</f>
        <v>#REF!</v>
      </c>
      <c r="J55" s="16" t="e">
        <f>VLOOKUP(C55,#REF!,8,FALSE)</f>
        <v>#REF!</v>
      </c>
      <c r="K55" s="16"/>
      <c r="L55" s="16" t="e">
        <f>VLOOKUP(C55,#REF!,10,FALSE)</f>
        <v>#REF!</v>
      </c>
      <c r="M55" s="30" t="s">
        <v>116</v>
      </c>
      <c r="N55" s="27"/>
      <c r="O55" s="27"/>
    </row>
    <row r="56" spans="1:15" s="3" customFormat="1" ht="24.75" customHeight="1">
      <c r="A56" s="11" t="s">
        <v>207</v>
      </c>
      <c r="B56" s="17" t="s">
        <v>123</v>
      </c>
      <c r="C56" s="17" t="s">
        <v>208</v>
      </c>
      <c r="D56" s="17" t="s">
        <v>119</v>
      </c>
      <c r="E56" s="17" t="s">
        <v>209</v>
      </c>
      <c r="F56" s="18" t="s">
        <v>96</v>
      </c>
      <c r="G56" s="18" t="s">
        <v>203</v>
      </c>
      <c r="H56" s="16" t="e">
        <f>VLOOKUP(C56,#REF!,6,FALSE)</f>
        <v>#REF!</v>
      </c>
      <c r="I56" s="16" t="e">
        <f>VLOOKUP(C56,#REF!,7,FALSE)</f>
        <v>#REF!</v>
      </c>
      <c r="J56" s="16" t="e">
        <f>VLOOKUP(C56,#REF!,8,FALSE)</f>
        <v>#REF!</v>
      </c>
      <c r="K56" s="16"/>
      <c r="L56" s="16" t="e">
        <f>VLOOKUP(C56,#REF!,10,FALSE)</f>
        <v>#REF!</v>
      </c>
      <c r="M56" s="30" t="s">
        <v>116</v>
      </c>
      <c r="N56" s="27"/>
      <c r="O56" s="27"/>
    </row>
    <row r="57" spans="1:15" s="3" customFormat="1" ht="24.75" customHeight="1">
      <c r="A57" s="11" t="s">
        <v>210</v>
      </c>
      <c r="B57" s="12" t="s">
        <v>211</v>
      </c>
      <c r="C57" s="12" t="s">
        <v>212</v>
      </c>
      <c r="D57" s="12" t="s">
        <v>20</v>
      </c>
      <c r="E57" s="12" t="s">
        <v>213</v>
      </c>
      <c r="F57" s="11" t="s">
        <v>70</v>
      </c>
      <c r="G57" s="12" t="s">
        <v>77</v>
      </c>
      <c r="H57" s="15">
        <v>55</v>
      </c>
      <c r="I57" s="15">
        <v>74</v>
      </c>
      <c r="J57" s="15">
        <v>64.5</v>
      </c>
      <c r="K57" s="15"/>
      <c r="L57" s="15">
        <v>64.5</v>
      </c>
      <c r="M57" s="16">
        <v>89.84</v>
      </c>
      <c r="N57" s="16">
        <v>77.17</v>
      </c>
      <c r="O57" s="27">
        <v>1</v>
      </c>
    </row>
    <row r="58" spans="1:15" s="3" customFormat="1" ht="24.75" customHeight="1">
      <c r="A58" s="11" t="s">
        <v>214</v>
      </c>
      <c r="B58" s="12" t="s">
        <v>211</v>
      </c>
      <c r="C58" s="12" t="s">
        <v>215</v>
      </c>
      <c r="D58" s="12" t="s">
        <v>20</v>
      </c>
      <c r="E58" s="12" t="s">
        <v>216</v>
      </c>
      <c r="F58" s="11" t="s">
        <v>70</v>
      </c>
      <c r="G58" s="12" t="s">
        <v>149</v>
      </c>
      <c r="H58" s="15">
        <v>46</v>
      </c>
      <c r="I58" s="15">
        <v>61</v>
      </c>
      <c r="J58" s="15">
        <v>53.5</v>
      </c>
      <c r="K58" s="15"/>
      <c r="L58" s="15">
        <v>53.5</v>
      </c>
      <c r="M58" s="16">
        <v>96.04</v>
      </c>
      <c r="N58" s="16">
        <v>74.77000000000001</v>
      </c>
      <c r="O58" s="27"/>
    </row>
    <row r="59" spans="1:15" s="3" customFormat="1" ht="24.75" customHeight="1">
      <c r="A59" s="11" t="s">
        <v>217</v>
      </c>
      <c r="B59" s="12" t="s">
        <v>211</v>
      </c>
      <c r="C59" s="12" t="s">
        <v>218</v>
      </c>
      <c r="D59" s="12" t="s">
        <v>20</v>
      </c>
      <c r="E59" s="12" t="s">
        <v>219</v>
      </c>
      <c r="F59" s="11" t="s">
        <v>70</v>
      </c>
      <c r="G59" s="12" t="s">
        <v>39</v>
      </c>
      <c r="H59" s="16" t="e">
        <f>VLOOKUP(C59,#REF!,6,FALSE)</f>
        <v>#REF!</v>
      </c>
      <c r="I59" s="16" t="e">
        <f>VLOOKUP(C59,#REF!,7,FALSE)</f>
        <v>#REF!</v>
      </c>
      <c r="J59" s="16" t="e">
        <f>VLOOKUP(C59,#REF!,8,FALSE)</f>
        <v>#REF!</v>
      </c>
      <c r="K59" s="16"/>
      <c r="L59" s="16" t="e">
        <f>VLOOKUP(C59,#REF!,10,FALSE)</f>
        <v>#REF!</v>
      </c>
      <c r="M59" s="30" t="s">
        <v>116</v>
      </c>
      <c r="N59" s="27"/>
      <c r="O59" s="27"/>
    </row>
    <row r="60" spans="1:15" s="3" customFormat="1" ht="24.75" customHeight="1">
      <c r="A60" s="11" t="s">
        <v>220</v>
      </c>
      <c r="B60" s="12" t="s">
        <v>221</v>
      </c>
      <c r="C60" s="12" t="s">
        <v>222</v>
      </c>
      <c r="D60" s="12" t="s">
        <v>20</v>
      </c>
      <c r="E60" s="12" t="s">
        <v>223</v>
      </c>
      <c r="F60" s="11" t="s">
        <v>70</v>
      </c>
      <c r="G60" s="12" t="s">
        <v>31</v>
      </c>
      <c r="H60" s="15">
        <v>67</v>
      </c>
      <c r="I60" s="15">
        <v>74</v>
      </c>
      <c r="J60" s="15">
        <v>70.5</v>
      </c>
      <c r="K60" s="15"/>
      <c r="L60" s="15">
        <v>70.5</v>
      </c>
      <c r="M60" s="16">
        <v>95.06</v>
      </c>
      <c r="N60" s="16">
        <v>82.78</v>
      </c>
      <c r="O60" s="27">
        <v>1</v>
      </c>
    </row>
    <row r="61" spans="1:15" s="3" customFormat="1" ht="24.75" customHeight="1">
      <c r="A61" s="11" t="s">
        <v>224</v>
      </c>
      <c r="B61" s="12" t="s">
        <v>221</v>
      </c>
      <c r="C61" s="12" t="s">
        <v>225</v>
      </c>
      <c r="D61" s="12" t="s">
        <v>20</v>
      </c>
      <c r="E61" s="12" t="s">
        <v>226</v>
      </c>
      <c r="F61" s="11" t="s">
        <v>70</v>
      </c>
      <c r="G61" s="12" t="s">
        <v>138</v>
      </c>
      <c r="H61" s="15">
        <v>55</v>
      </c>
      <c r="I61" s="15">
        <v>76</v>
      </c>
      <c r="J61" s="15">
        <v>65.5</v>
      </c>
      <c r="K61" s="15"/>
      <c r="L61" s="15">
        <v>65.5</v>
      </c>
      <c r="M61" s="16">
        <v>92.4</v>
      </c>
      <c r="N61" s="16">
        <v>78.95</v>
      </c>
      <c r="O61" s="27"/>
    </row>
    <row r="62" spans="1:15" s="3" customFormat="1" ht="24.75" customHeight="1">
      <c r="A62" s="11" t="s">
        <v>227</v>
      </c>
      <c r="B62" s="12" t="s">
        <v>221</v>
      </c>
      <c r="C62" s="12" t="s">
        <v>228</v>
      </c>
      <c r="D62" s="12" t="s">
        <v>20</v>
      </c>
      <c r="E62" s="12" t="s">
        <v>229</v>
      </c>
      <c r="F62" s="11" t="s">
        <v>70</v>
      </c>
      <c r="G62" s="12" t="s">
        <v>230</v>
      </c>
      <c r="H62" s="16" t="e">
        <f>VLOOKUP(C62,#REF!,6,FALSE)</f>
        <v>#REF!</v>
      </c>
      <c r="I62" s="16" t="e">
        <f>VLOOKUP(C62,#REF!,7,FALSE)</f>
        <v>#REF!</v>
      </c>
      <c r="J62" s="16" t="e">
        <f>VLOOKUP(C62,#REF!,8,FALSE)</f>
        <v>#REF!</v>
      </c>
      <c r="K62" s="16"/>
      <c r="L62" s="16" t="e">
        <f>VLOOKUP(C62,#REF!,10,FALSE)</f>
        <v>#REF!</v>
      </c>
      <c r="M62" s="30" t="s">
        <v>116</v>
      </c>
      <c r="N62" s="27"/>
      <c r="O62" s="27"/>
    </row>
    <row r="63" spans="1:15" s="3" customFormat="1" ht="24.75" customHeight="1">
      <c r="A63" s="11" t="s">
        <v>231</v>
      </c>
      <c r="B63" s="12" t="s">
        <v>232</v>
      </c>
      <c r="C63" s="12" t="s">
        <v>233</v>
      </c>
      <c r="D63" s="11" t="s">
        <v>119</v>
      </c>
      <c r="E63" s="12" t="s">
        <v>234</v>
      </c>
      <c r="F63" s="12" t="s">
        <v>174</v>
      </c>
      <c r="G63" s="11" t="s">
        <v>43</v>
      </c>
      <c r="H63" s="15">
        <v>59</v>
      </c>
      <c r="I63" s="15">
        <v>73</v>
      </c>
      <c r="J63" s="15">
        <v>66</v>
      </c>
      <c r="K63" s="15"/>
      <c r="L63" s="15">
        <v>66</v>
      </c>
      <c r="M63" s="16">
        <v>87.76</v>
      </c>
      <c r="N63" s="16">
        <v>76.88</v>
      </c>
      <c r="O63" s="27">
        <v>1</v>
      </c>
    </row>
    <row r="64" spans="1:15" s="3" customFormat="1" ht="24.75" customHeight="1">
      <c r="A64" s="11" t="s">
        <v>235</v>
      </c>
      <c r="B64" s="12" t="s">
        <v>232</v>
      </c>
      <c r="C64" s="12" t="s">
        <v>236</v>
      </c>
      <c r="D64" s="11" t="s">
        <v>20</v>
      </c>
      <c r="E64" s="12" t="s">
        <v>237</v>
      </c>
      <c r="F64" s="12" t="s">
        <v>174</v>
      </c>
      <c r="G64" s="11" t="s">
        <v>88</v>
      </c>
      <c r="H64" s="15">
        <v>49</v>
      </c>
      <c r="I64" s="15">
        <v>74</v>
      </c>
      <c r="J64" s="15">
        <v>61.5</v>
      </c>
      <c r="K64" s="15"/>
      <c r="L64" s="15">
        <v>61.5</v>
      </c>
      <c r="M64" s="16">
        <v>89.7</v>
      </c>
      <c r="N64" s="16">
        <v>75.6</v>
      </c>
      <c r="O64" s="27">
        <v>2</v>
      </c>
    </row>
    <row r="65" spans="1:15" s="3" customFormat="1" ht="24.75" customHeight="1">
      <c r="A65" s="11" t="s">
        <v>238</v>
      </c>
      <c r="B65" s="12" t="s">
        <v>232</v>
      </c>
      <c r="C65" s="12" t="s">
        <v>239</v>
      </c>
      <c r="D65" s="11" t="s">
        <v>20</v>
      </c>
      <c r="E65" s="12" t="s">
        <v>240</v>
      </c>
      <c r="F65" s="12" t="s">
        <v>174</v>
      </c>
      <c r="G65" s="11" t="s">
        <v>111</v>
      </c>
      <c r="H65" s="15">
        <v>48</v>
      </c>
      <c r="I65" s="15">
        <v>71</v>
      </c>
      <c r="J65" s="15">
        <v>59.5</v>
      </c>
      <c r="K65" s="15"/>
      <c r="L65" s="15">
        <v>59.5</v>
      </c>
      <c r="M65" s="16">
        <v>91.18</v>
      </c>
      <c r="N65" s="16">
        <v>75.34</v>
      </c>
      <c r="O65" s="27">
        <v>3</v>
      </c>
    </row>
    <row r="66" spans="1:15" s="3" customFormat="1" ht="24.75" customHeight="1">
      <c r="A66" s="11" t="s">
        <v>241</v>
      </c>
      <c r="B66" s="12" t="s">
        <v>232</v>
      </c>
      <c r="C66" s="12" t="s">
        <v>242</v>
      </c>
      <c r="D66" s="11" t="s">
        <v>20</v>
      </c>
      <c r="E66" s="12" t="s">
        <v>243</v>
      </c>
      <c r="F66" s="12" t="s">
        <v>174</v>
      </c>
      <c r="G66" s="11" t="s">
        <v>103</v>
      </c>
      <c r="H66" s="15">
        <v>57</v>
      </c>
      <c r="I66" s="15">
        <v>69</v>
      </c>
      <c r="J66" s="15">
        <v>63</v>
      </c>
      <c r="K66" s="15"/>
      <c r="L66" s="15">
        <v>63</v>
      </c>
      <c r="M66" s="16">
        <v>86.7</v>
      </c>
      <c r="N66" s="16">
        <v>74.85</v>
      </c>
      <c r="O66" s="27">
        <v>4</v>
      </c>
    </row>
    <row r="67" spans="1:15" s="3" customFormat="1" ht="24.75" customHeight="1">
      <c r="A67" s="11" t="s">
        <v>244</v>
      </c>
      <c r="B67" s="12" t="s">
        <v>232</v>
      </c>
      <c r="C67" s="12" t="s">
        <v>83</v>
      </c>
      <c r="D67" s="11" t="s">
        <v>20</v>
      </c>
      <c r="E67" s="12" t="s">
        <v>245</v>
      </c>
      <c r="F67" s="12" t="s">
        <v>174</v>
      </c>
      <c r="G67" s="11" t="s">
        <v>35</v>
      </c>
      <c r="H67" s="15">
        <v>46</v>
      </c>
      <c r="I67" s="15">
        <v>72</v>
      </c>
      <c r="J67" s="15">
        <v>59</v>
      </c>
      <c r="K67" s="15"/>
      <c r="L67" s="15">
        <v>59</v>
      </c>
      <c r="M67" s="16">
        <v>89.6</v>
      </c>
      <c r="N67" s="16">
        <v>74.3</v>
      </c>
      <c r="O67" s="27">
        <v>5</v>
      </c>
    </row>
    <row r="68" spans="1:15" s="3" customFormat="1" ht="24.75" customHeight="1">
      <c r="A68" s="11" t="s">
        <v>246</v>
      </c>
      <c r="B68" s="12" t="s">
        <v>232</v>
      </c>
      <c r="C68" s="12" t="s">
        <v>247</v>
      </c>
      <c r="D68" s="11" t="s">
        <v>20</v>
      </c>
      <c r="E68" s="12" t="s">
        <v>248</v>
      </c>
      <c r="F68" s="12" t="s">
        <v>174</v>
      </c>
      <c r="G68" s="11" t="s">
        <v>145</v>
      </c>
      <c r="H68" s="15">
        <v>51</v>
      </c>
      <c r="I68" s="15">
        <v>67</v>
      </c>
      <c r="J68" s="15">
        <v>59</v>
      </c>
      <c r="K68" s="15"/>
      <c r="L68" s="15">
        <v>59</v>
      </c>
      <c r="M68" s="16">
        <v>89.34</v>
      </c>
      <c r="N68" s="16">
        <v>74.17</v>
      </c>
      <c r="O68" s="27">
        <v>6</v>
      </c>
    </row>
    <row r="69" spans="1:15" s="3" customFormat="1" ht="24.75" customHeight="1">
      <c r="A69" s="11" t="s">
        <v>249</v>
      </c>
      <c r="B69" s="12" t="s">
        <v>232</v>
      </c>
      <c r="C69" s="12" t="s">
        <v>250</v>
      </c>
      <c r="D69" s="11" t="s">
        <v>20</v>
      </c>
      <c r="E69" s="12" t="s">
        <v>251</v>
      </c>
      <c r="F69" s="12" t="s">
        <v>174</v>
      </c>
      <c r="G69" s="11" t="s">
        <v>62</v>
      </c>
      <c r="H69" s="15">
        <v>49</v>
      </c>
      <c r="I69" s="15">
        <v>63</v>
      </c>
      <c r="J69" s="15">
        <v>56</v>
      </c>
      <c r="K69" s="15"/>
      <c r="L69" s="15">
        <v>56</v>
      </c>
      <c r="M69" s="16">
        <v>89.34</v>
      </c>
      <c r="N69" s="16">
        <v>72.67</v>
      </c>
      <c r="O69" s="27">
        <v>7</v>
      </c>
    </row>
    <row r="70" spans="1:15" s="3" customFormat="1" ht="24.75" customHeight="1">
      <c r="A70" s="11" t="s">
        <v>252</v>
      </c>
      <c r="B70" s="12" t="s">
        <v>232</v>
      </c>
      <c r="C70" s="12" t="s">
        <v>253</v>
      </c>
      <c r="D70" s="11" t="s">
        <v>119</v>
      </c>
      <c r="E70" s="12" t="s">
        <v>254</v>
      </c>
      <c r="F70" s="12" t="s">
        <v>174</v>
      </c>
      <c r="G70" s="11" t="s">
        <v>107</v>
      </c>
      <c r="H70" s="15">
        <v>50</v>
      </c>
      <c r="I70" s="15">
        <v>70</v>
      </c>
      <c r="J70" s="15">
        <v>60</v>
      </c>
      <c r="K70" s="15"/>
      <c r="L70" s="15">
        <v>60</v>
      </c>
      <c r="M70" s="16">
        <v>85.34</v>
      </c>
      <c r="N70" s="16">
        <v>72.67</v>
      </c>
      <c r="O70" s="27">
        <v>7</v>
      </c>
    </row>
    <row r="71" spans="1:15" s="3" customFormat="1" ht="24.75" customHeight="1">
      <c r="A71" s="11" t="s">
        <v>255</v>
      </c>
      <c r="B71" s="12" t="s">
        <v>232</v>
      </c>
      <c r="C71" s="12" t="s">
        <v>256</v>
      </c>
      <c r="D71" s="11" t="s">
        <v>20</v>
      </c>
      <c r="E71" s="12" t="s">
        <v>257</v>
      </c>
      <c r="F71" s="12" t="s">
        <v>174</v>
      </c>
      <c r="G71" s="11" t="s">
        <v>81</v>
      </c>
      <c r="H71" s="15">
        <v>43</v>
      </c>
      <c r="I71" s="15">
        <v>61</v>
      </c>
      <c r="J71" s="15">
        <v>52</v>
      </c>
      <c r="K71" s="15"/>
      <c r="L71" s="15">
        <v>52</v>
      </c>
      <c r="M71" s="16">
        <v>92.62</v>
      </c>
      <c r="N71" s="16">
        <v>72.31</v>
      </c>
      <c r="O71" s="27">
        <v>9</v>
      </c>
    </row>
    <row r="72" spans="1:15" s="3" customFormat="1" ht="24.75" customHeight="1">
      <c r="A72" s="11" t="s">
        <v>258</v>
      </c>
      <c r="B72" s="12" t="s">
        <v>232</v>
      </c>
      <c r="C72" s="12" t="s">
        <v>259</v>
      </c>
      <c r="D72" s="11" t="s">
        <v>20</v>
      </c>
      <c r="E72" s="12" t="s">
        <v>260</v>
      </c>
      <c r="F72" s="12" t="s">
        <v>174</v>
      </c>
      <c r="G72" s="11" t="s">
        <v>26</v>
      </c>
      <c r="H72" s="15">
        <v>36</v>
      </c>
      <c r="I72" s="15">
        <v>69</v>
      </c>
      <c r="J72" s="15">
        <v>52.5</v>
      </c>
      <c r="K72" s="15"/>
      <c r="L72" s="15">
        <v>52.5</v>
      </c>
      <c r="M72" s="16">
        <v>91.32</v>
      </c>
      <c r="N72" s="16">
        <v>71.91</v>
      </c>
      <c r="O72" s="27">
        <v>10</v>
      </c>
    </row>
    <row r="73" spans="1:15" s="3" customFormat="1" ht="24.75" customHeight="1">
      <c r="A73" s="11" t="s">
        <v>261</v>
      </c>
      <c r="B73" s="12" t="s">
        <v>232</v>
      </c>
      <c r="C73" s="12" t="s">
        <v>262</v>
      </c>
      <c r="D73" s="11" t="s">
        <v>119</v>
      </c>
      <c r="E73" s="12" t="s">
        <v>263</v>
      </c>
      <c r="F73" s="12" t="s">
        <v>174</v>
      </c>
      <c r="G73" s="11" t="s">
        <v>174</v>
      </c>
      <c r="H73" s="15">
        <v>47</v>
      </c>
      <c r="I73" s="15">
        <v>69</v>
      </c>
      <c r="J73" s="15">
        <v>58</v>
      </c>
      <c r="K73" s="15"/>
      <c r="L73" s="15">
        <v>58</v>
      </c>
      <c r="M73" s="16">
        <v>82.22</v>
      </c>
      <c r="N73" s="16">
        <v>70.11</v>
      </c>
      <c r="O73" s="27"/>
    </row>
    <row r="74" spans="1:15" s="3" customFormat="1" ht="24.75" customHeight="1">
      <c r="A74" s="11" t="s">
        <v>264</v>
      </c>
      <c r="B74" s="12" t="s">
        <v>232</v>
      </c>
      <c r="C74" s="12" t="s">
        <v>265</v>
      </c>
      <c r="D74" s="11" t="s">
        <v>20</v>
      </c>
      <c r="E74" s="12" t="s">
        <v>266</v>
      </c>
      <c r="F74" s="12" t="s">
        <v>174</v>
      </c>
      <c r="G74" s="11" t="s">
        <v>50</v>
      </c>
      <c r="H74" s="15">
        <v>44</v>
      </c>
      <c r="I74" s="15">
        <v>59</v>
      </c>
      <c r="J74" s="15">
        <v>51.5</v>
      </c>
      <c r="K74" s="15"/>
      <c r="L74" s="15">
        <v>51.5</v>
      </c>
      <c r="M74" s="16">
        <v>84.54</v>
      </c>
      <c r="N74" s="16">
        <v>68.02000000000001</v>
      </c>
      <c r="O74" s="27"/>
    </row>
    <row r="75" spans="1:15" s="3" customFormat="1" ht="24.75" customHeight="1">
      <c r="A75" s="11" t="s">
        <v>267</v>
      </c>
      <c r="B75" s="12" t="s">
        <v>232</v>
      </c>
      <c r="C75" s="12" t="s">
        <v>268</v>
      </c>
      <c r="D75" s="11" t="s">
        <v>20</v>
      </c>
      <c r="E75" s="12" t="s">
        <v>269</v>
      </c>
      <c r="F75" s="12" t="s">
        <v>174</v>
      </c>
      <c r="G75" s="11" t="s">
        <v>22</v>
      </c>
      <c r="H75" s="15">
        <v>51</v>
      </c>
      <c r="I75" s="15">
        <v>52</v>
      </c>
      <c r="J75" s="15">
        <v>51.5</v>
      </c>
      <c r="K75" s="15"/>
      <c r="L75" s="15">
        <v>51.5</v>
      </c>
      <c r="M75" s="16">
        <v>83.76</v>
      </c>
      <c r="N75" s="16">
        <v>67.63</v>
      </c>
      <c r="O75" s="27"/>
    </row>
    <row r="76" spans="1:15" s="3" customFormat="1" ht="24.75" customHeight="1">
      <c r="A76" s="11" t="s">
        <v>270</v>
      </c>
      <c r="B76" s="12" t="s">
        <v>232</v>
      </c>
      <c r="C76" s="12" t="s">
        <v>271</v>
      </c>
      <c r="D76" s="11" t="s">
        <v>119</v>
      </c>
      <c r="E76" s="12" t="s">
        <v>272</v>
      </c>
      <c r="F76" s="12" t="s">
        <v>174</v>
      </c>
      <c r="G76" s="11" t="s">
        <v>187</v>
      </c>
      <c r="H76" s="15">
        <v>40</v>
      </c>
      <c r="I76" s="15">
        <v>53</v>
      </c>
      <c r="J76" s="15">
        <v>46.5</v>
      </c>
      <c r="K76" s="15"/>
      <c r="L76" s="15">
        <v>46.5</v>
      </c>
      <c r="M76" s="16">
        <v>88.7</v>
      </c>
      <c r="N76" s="16">
        <v>67.6</v>
      </c>
      <c r="O76" s="27"/>
    </row>
    <row r="77" spans="1:15" s="3" customFormat="1" ht="24.75" customHeight="1">
      <c r="A77" s="11" t="s">
        <v>273</v>
      </c>
      <c r="B77" s="12" t="s">
        <v>232</v>
      </c>
      <c r="C77" s="12" t="s">
        <v>274</v>
      </c>
      <c r="D77" s="11" t="s">
        <v>20</v>
      </c>
      <c r="E77" s="12" t="s">
        <v>275</v>
      </c>
      <c r="F77" s="12" t="s">
        <v>174</v>
      </c>
      <c r="G77" s="11" t="s">
        <v>92</v>
      </c>
      <c r="H77" s="15">
        <v>41</v>
      </c>
      <c r="I77" s="15">
        <v>58</v>
      </c>
      <c r="J77" s="15">
        <v>49.5</v>
      </c>
      <c r="K77" s="15"/>
      <c r="L77" s="15">
        <v>49.5</v>
      </c>
      <c r="M77" s="16">
        <v>84.9</v>
      </c>
      <c r="N77" s="16">
        <v>67.2</v>
      </c>
      <c r="O77" s="27"/>
    </row>
    <row r="78" spans="1:15" s="3" customFormat="1" ht="24.75" customHeight="1">
      <c r="A78" s="11" t="s">
        <v>276</v>
      </c>
      <c r="B78" s="12" t="s">
        <v>232</v>
      </c>
      <c r="C78" s="12" t="s">
        <v>277</v>
      </c>
      <c r="D78" s="11" t="s">
        <v>20</v>
      </c>
      <c r="E78" s="12" t="s">
        <v>278</v>
      </c>
      <c r="F78" s="12" t="s">
        <v>174</v>
      </c>
      <c r="G78" s="11" t="s">
        <v>66</v>
      </c>
      <c r="H78" s="15">
        <v>44</v>
      </c>
      <c r="I78" s="15">
        <v>48</v>
      </c>
      <c r="J78" s="15">
        <v>46</v>
      </c>
      <c r="K78" s="15"/>
      <c r="L78" s="15">
        <v>46</v>
      </c>
      <c r="M78" s="16">
        <v>83.98</v>
      </c>
      <c r="N78" s="16">
        <v>64.99000000000001</v>
      </c>
      <c r="O78" s="27"/>
    </row>
    <row r="79" spans="1:15" s="3" customFormat="1" ht="24.75" customHeight="1">
      <c r="A79" s="11" t="s">
        <v>279</v>
      </c>
      <c r="B79" s="12" t="s">
        <v>232</v>
      </c>
      <c r="C79" s="12" t="s">
        <v>280</v>
      </c>
      <c r="D79" s="11" t="s">
        <v>20</v>
      </c>
      <c r="E79" s="12" t="s">
        <v>281</v>
      </c>
      <c r="F79" s="12" t="s">
        <v>174</v>
      </c>
      <c r="G79" s="11" t="s">
        <v>115</v>
      </c>
      <c r="H79" s="15">
        <v>40</v>
      </c>
      <c r="I79" s="15">
        <v>47</v>
      </c>
      <c r="J79" s="15">
        <v>43.5</v>
      </c>
      <c r="K79" s="15"/>
      <c r="L79" s="15">
        <v>43.5</v>
      </c>
      <c r="M79" s="16">
        <v>83.74</v>
      </c>
      <c r="N79" s="16">
        <v>63.62</v>
      </c>
      <c r="O79" s="27"/>
    </row>
    <row r="80" spans="1:15" s="3" customFormat="1" ht="24.75" customHeight="1">
      <c r="A80" s="11" t="s">
        <v>282</v>
      </c>
      <c r="B80" s="12" t="s">
        <v>232</v>
      </c>
      <c r="C80" s="12" t="s">
        <v>283</v>
      </c>
      <c r="D80" s="11" t="s">
        <v>20</v>
      </c>
      <c r="E80" s="12" t="s">
        <v>284</v>
      </c>
      <c r="F80" s="12" t="s">
        <v>174</v>
      </c>
      <c r="G80" s="11" t="s">
        <v>70</v>
      </c>
      <c r="H80" s="16" t="e">
        <f>VLOOKUP(C80,#REF!,6,FALSE)</f>
        <v>#REF!</v>
      </c>
      <c r="I80" s="16" t="e">
        <f>VLOOKUP(C80,#REF!,7,FALSE)</f>
        <v>#REF!</v>
      </c>
      <c r="J80" s="16" t="e">
        <f>VLOOKUP(C80,#REF!,8,FALSE)</f>
        <v>#REF!</v>
      </c>
      <c r="K80" s="16"/>
      <c r="L80" s="16" t="e">
        <f>VLOOKUP(C80,#REF!,10,FALSE)</f>
        <v>#REF!</v>
      </c>
      <c r="M80" s="30" t="s">
        <v>116</v>
      </c>
      <c r="N80" s="27"/>
      <c r="O80" s="27"/>
    </row>
    <row r="81" spans="1:15" s="3" customFormat="1" ht="24.75" customHeight="1">
      <c r="A81" s="11" t="s">
        <v>285</v>
      </c>
      <c r="B81" s="12" t="s">
        <v>286</v>
      </c>
      <c r="C81" s="12" t="s">
        <v>287</v>
      </c>
      <c r="D81" s="11" t="s">
        <v>119</v>
      </c>
      <c r="E81" s="12" t="s">
        <v>288</v>
      </c>
      <c r="F81" s="12" t="s">
        <v>174</v>
      </c>
      <c r="G81" s="11" t="s">
        <v>203</v>
      </c>
      <c r="H81" s="15">
        <v>57</v>
      </c>
      <c r="I81" s="15">
        <v>71</v>
      </c>
      <c r="J81" s="15">
        <v>64</v>
      </c>
      <c r="K81" s="15"/>
      <c r="L81" s="15">
        <v>64</v>
      </c>
      <c r="M81" s="16">
        <v>96.06</v>
      </c>
      <c r="N81" s="16">
        <v>80.03</v>
      </c>
      <c r="O81" s="27">
        <v>1</v>
      </c>
    </row>
    <row r="82" spans="1:15" s="3" customFormat="1" ht="24.75" customHeight="1">
      <c r="A82" s="11" t="s">
        <v>289</v>
      </c>
      <c r="B82" s="12" t="s">
        <v>286</v>
      </c>
      <c r="C82" s="12" t="s">
        <v>290</v>
      </c>
      <c r="D82" s="11" t="s">
        <v>20</v>
      </c>
      <c r="E82" s="12" t="s">
        <v>291</v>
      </c>
      <c r="F82" s="12" t="s">
        <v>174</v>
      </c>
      <c r="G82" s="11" t="s">
        <v>77</v>
      </c>
      <c r="H82" s="15">
        <v>53</v>
      </c>
      <c r="I82" s="15">
        <v>75</v>
      </c>
      <c r="J82" s="15">
        <v>64</v>
      </c>
      <c r="K82" s="15"/>
      <c r="L82" s="15">
        <v>64</v>
      </c>
      <c r="M82" s="16">
        <v>92.86</v>
      </c>
      <c r="N82" s="16">
        <v>78.43</v>
      </c>
      <c r="O82" s="27">
        <v>2</v>
      </c>
    </row>
    <row r="83" spans="1:15" s="3" customFormat="1" ht="24.75" customHeight="1">
      <c r="A83" s="11" t="s">
        <v>292</v>
      </c>
      <c r="B83" s="12" t="s">
        <v>286</v>
      </c>
      <c r="C83" s="12" t="s">
        <v>293</v>
      </c>
      <c r="D83" s="11" t="s">
        <v>20</v>
      </c>
      <c r="E83" s="12" t="s">
        <v>294</v>
      </c>
      <c r="F83" s="12" t="s">
        <v>174</v>
      </c>
      <c r="G83" s="11" t="s">
        <v>54</v>
      </c>
      <c r="H83" s="15">
        <v>63</v>
      </c>
      <c r="I83" s="15">
        <v>58</v>
      </c>
      <c r="J83" s="15">
        <v>60.5</v>
      </c>
      <c r="K83" s="15"/>
      <c r="L83" s="15">
        <v>60.5</v>
      </c>
      <c r="M83" s="16">
        <v>95.3</v>
      </c>
      <c r="N83" s="16">
        <v>77.9</v>
      </c>
      <c r="O83" s="27">
        <v>3</v>
      </c>
    </row>
    <row r="84" spans="1:15" s="3" customFormat="1" ht="24.75" customHeight="1">
      <c r="A84" s="11" t="s">
        <v>295</v>
      </c>
      <c r="B84" s="12" t="s">
        <v>286</v>
      </c>
      <c r="C84" s="12" t="s">
        <v>296</v>
      </c>
      <c r="D84" s="11" t="s">
        <v>20</v>
      </c>
      <c r="E84" s="12" t="s">
        <v>297</v>
      </c>
      <c r="F84" s="12" t="s">
        <v>174</v>
      </c>
      <c r="G84" s="11" t="s">
        <v>31</v>
      </c>
      <c r="H84" s="15">
        <v>45</v>
      </c>
      <c r="I84" s="15">
        <v>69</v>
      </c>
      <c r="J84" s="15">
        <v>57</v>
      </c>
      <c r="K84" s="15"/>
      <c r="L84" s="15">
        <v>57</v>
      </c>
      <c r="M84" s="16">
        <v>92.1</v>
      </c>
      <c r="N84" s="16">
        <v>74.55</v>
      </c>
      <c r="O84" s="27">
        <v>4</v>
      </c>
    </row>
    <row r="85" spans="1:15" s="3" customFormat="1" ht="24.75" customHeight="1">
      <c r="A85" s="11" t="s">
        <v>298</v>
      </c>
      <c r="B85" s="12" t="s">
        <v>286</v>
      </c>
      <c r="C85" s="12" t="s">
        <v>299</v>
      </c>
      <c r="D85" s="11" t="s">
        <v>20</v>
      </c>
      <c r="E85" s="12" t="s">
        <v>300</v>
      </c>
      <c r="F85" s="12" t="s">
        <v>174</v>
      </c>
      <c r="G85" s="11" t="s">
        <v>230</v>
      </c>
      <c r="H85" s="15">
        <v>50</v>
      </c>
      <c r="I85" s="15">
        <v>65</v>
      </c>
      <c r="J85" s="15">
        <v>57.5</v>
      </c>
      <c r="K85" s="15"/>
      <c r="L85" s="15">
        <v>57.5</v>
      </c>
      <c r="M85" s="16">
        <v>91.34</v>
      </c>
      <c r="N85" s="16">
        <v>74.42</v>
      </c>
      <c r="O85" s="27"/>
    </row>
    <row r="86" spans="1:15" s="3" customFormat="1" ht="24.75" customHeight="1">
      <c r="A86" s="11" t="s">
        <v>301</v>
      </c>
      <c r="B86" s="12" t="s">
        <v>286</v>
      </c>
      <c r="C86" s="12" t="s">
        <v>302</v>
      </c>
      <c r="D86" s="11" t="s">
        <v>119</v>
      </c>
      <c r="E86" s="12" t="s">
        <v>303</v>
      </c>
      <c r="F86" s="12" t="s">
        <v>174</v>
      </c>
      <c r="G86" s="11" t="s">
        <v>138</v>
      </c>
      <c r="H86" s="15">
        <v>44</v>
      </c>
      <c r="I86" s="15">
        <v>62</v>
      </c>
      <c r="J86" s="15">
        <v>53</v>
      </c>
      <c r="K86" s="15"/>
      <c r="L86" s="15">
        <v>53</v>
      </c>
      <c r="M86" s="16">
        <v>93.02</v>
      </c>
      <c r="N86" s="16">
        <v>73.00999999999999</v>
      </c>
      <c r="O86" s="27"/>
    </row>
    <row r="87" spans="1:15" s="3" customFormat="1" ht="24.75" customHeight="1">
      <c r="A87" s="11" t="s">
        <v>304</v>
      </c>
      <c r="B87" s="12" t="s">
        <v>286</v>
      </c>
      <c r="C87" s="12" t="s">
        <v>305</v>
      </c>
      <c r="D87" s="11" t="s">
        <v>20</v>
      </c>
      <c r="E87" s="12" t="s">
        <v>306</v>
      </c>
      <c r="F87" s="12" t="s">
        <v>174</v>
      </c>
      <c r="G87" s="11" t="s">
        <v>307</v>
      </c>
      <c r="H87" s="15">
        <v>47</v>
      </c>
      <c r="I87" s="15">
        <v>57</v>
      </c>
      <c r="J87" s="15">
        <v>52</v>
      </c>
      <c r="K87" s="15"/>
      <c r="L87" s="15">
        <v>52</v>
      </c>
      <c r="M87" s="16">
        <v>91.84</v>
      </c>
      <c r="N87" s="16">
        <v>71.92</v>
      </c>
      <c r="O87" s="27"/>
    </row>
    <row r="88" spans="1:15" s="3" customFormat="1" ht="24.75" customHeight="1">
      <c r="A88" s="11" t="s">
        <v>308</v>
      </c>
      <c r="B88" s="12" t="s">
        <v>286</v>
      </c>
      <c r="C88" s="12" t="s">
        <v>309</v>
      </c>
      <c r="D88" s="11" t="s">
        <v>20</v>
      </c>
      <c r="E88" s="12" t="s">
        <v>310</v>
      </c>
      <c r="F88" s="12" t="s">
        <v>174</v>
      </c>
      <c r="G88" s="11" t="s">
        <v>39</v>
      </c>
      <c r="H88" s="28" t="e">
        <f>VLOOKUP(C88,#REF!,6,FALSE)</f>
        <v>#REF!</v>
      </c>
      <c r="I88" s="28" t="e">
        <f>VLOOKUP(C88,#REF!,7,FALSE)</f>
        <v>#REF!</v>
      </c>
      <c r="J88" s="28" t="e">
        <f>VLOOKUP(C88,#REF!,8,FALSE)</f>
        <v>#REF!</v>
      </c>
      <c r="K88" s="28"/>
      <c r="L88" s="28" t="e">
        <f>VLOOKUP(C88,#REF!,10,FALSE)</f>
        <v>#REF!</v>
      </c>
      <c r="M88" s="30" t="s">
        <v>116</v>
      </c>
      <c r="N88" s="28"/>
      <c r="O88" s="27"/>
    </row>
    <row r="89" spans="1:15" s="3" customFormat="1" ht="24.75" customHeight="1">
      <c r="A89" s="11" t="s">
        <v>311</v>
      </c>
      <c r="B89" s="12" t="s">
        <v>312</v>
      </c>
      <c r="C89" s="12" t="s">
        <v>313</v>
      </c>
      <c r="D89" s="11" t="s">
        <v>20</v>
      </c>
      <c r="E89" s="12" t="s">
        <v>314</v>
      </c>
      <c r="F89" s="11" t="s">
        <v>81</v>
      </c>
      <c r="G89" s="12" t="s">
        <v>22</v>
      </c>
      <c r="H89" s="32">
        <v>51</v>
      </c>
      <c r="I89" s="32">
        <v>65</v>
      </c>
      <c r="J89" s="32">
        <v>58</v>
      </c>
      <c r="K89" s="32"/>
      <c r="L89" s="32">
        <v>58</v>
      </c>
      <c r="M89" s="16">
        <v>93.48</v>
      </c>
      <c r="N89" s="28">
        <v>75.74000000000001</v>
      </c>
      <c r="O89" s="27">
        <v>1</v>
      </c>
    </row>
    <row r="90" spans="1:15" s="3" customFormat="1" ht="24.75" customHeight="1">
      <c r="A90" s="11" t="s">
        <v>315</v>
      </c>
      <c r="B90" s="12" t="s">
        <v>312</v>
      </c>
      <c r="C90" s="12" t="s">
        <v>316</v>
      </c>
      <c r="D90" s="11" t="s">
        <v>20</v>
      </c>
      <c r="E90" s="12" t="s">
        <v>317</v>
      </c>
      <c r="F90" s="11" t="s">
        <v>81</v>
      </c>
      <c r="G90" s="12" t="s">
        <v>96</v>
      </c>
      <c r="H90" s="32">
        <v>43</v>
      </c>
      <c r="I90" s="32">
        <v>76</v>
      </c>
      <c r="J90" s="32">
        <v>59.5</v>
      </c>
      <c r="K90" s="32"/>
      <c r="L90" s="32">
        <v>59.5</v>
      </c>
      <c r="M90" s="16">
        <v>91.82</v>
      </c>
      <c r="N90" s="28">
        <v>75.66</v>
      </c>
      <c r="O90" s="27"/>
    </row>
    <row r="91" spans="1:15" s="3" customFormat="1" ht="24.75" customHeight="1">
      <c r="A91" s="11" t="s">
        <v>318</v>
      </c>
      <c r="B91" s="12" t="s">
        <v>312</v>
      </c>
      <c r="C91" s="12" t="s">
        <v>319</v>
      </c>
      <c r="D91" s="11" t="s">
        <v>20</v>
      </c>
      <c r="E91" s="12" t="s">
        <v>320</v>
      </c>
      <c r="F91" s="11" t="s">
        <v>81</v>
      </c>
      <c r="G91" s="12" t="s">
        <v>26</v>
      </c>
      <c r="H91" s="32">
        <v>49</v>
      </c>
      <c r="I91" s="32">
        <v>59</v>
      </c>
      <c r="J91" s="32">
        <v>54</v>
      </c>
      <c r="K91" s="32"/>
      <c r="L91" s="32">
        <v>54</v>
      </c>
      <c r="M91" s="16">
        <v>89.96</v>
      </c>
      <c r="N91" s="28">
        <v>71.97999999999999</v>
      </c>
      <c r="O91" s="27"/>
    </row>
    <row r="92" spans="1:15" s="3" customFormat="1" ht="24.75" customHeight="1">
      <c r="A92" s="11" t="s">
        <v>321</v>
      </c>
      <c r="B92" s="12" t="s">
        <v>322</v>
      </c>
      <c r="C92" s="12" t="s">
        <v>323</v>
      </c>
      <c r="D92" s="11" t="s">
        <v>20</v>
      </c>
      <c r="E92" s="12" t="s">
        <v>324</v>
      </c>
      <c r="F92" s="11" t="s">
        <v>81</v>
      </c>
      <c r="G92" s="12" t="s">
        <v>174</v>
      </c>
      <c r="H92" s="32">
        <v>56</v>
      </c>
      <c r="I92" s="32">
        <v>71</v>
      </c>
      <c r="J92" s="32">
        <v>63.5</v>
      </c>
      <c r="K92" s="32"/>
      <c r="L92" s="32">
        <v>63.5</v>
      </c>
      <c r="M92" s="16">
        <v>95.62</v>
      </c>
      <c r="N92" s="28">
        <v>79.56</v>
      </c>
      <c r="O92" s="27">
        <v>1</v>
      </c>
    </row>
    <row r="93" spans="1:15" s="3" customFormat="1" ht="24.75" customHeight="1">
      <c r="A93" s="11" t="s">
        <v>325</v>
      </c>
      <c r="B93" s="12" t="s">
        <v>322</v>
      </c>
      <c r="C93" s="12" t="s">
        <v>326</v>
      </c>
      <c r="D93" s="11" t="s">
        <v>20</v>
      </c>
      <c r="E93" s="12" t="s">
        <v>327</v>
      </c>
      <c r="F93" s="11" t="s">
        <v>81</v>
      </c>
      <c r="G93" s="12" t="s">
        <v>35</v>
      </c>
      <c r="H93" s="32">
        <v>58</v>
      </c>
      <c r="I93" s="32">
        <v>66</v>
      </c>
      <c r="J93" s="32">
        <v>62</v>
      </c>
      <c r="K93" s="32"/>
      <c r="L93" s="32">
        <v>62</v>
      </c>
      <c r="M93" s="16">
        <v>90.06</v>
      </c>
      <c r="N93" s="28">
        <v>76.03</v>
      </c>
      <c r="O93" s="27"/>
    </row>
    <row r="94" spans="1:15" s="3" customFormat="1" ht="24.75" customHeight="1">
      <c r="A94" s="11" t="s">
        <v>328</v>
      </c>
      <c r="B94" s="12" t="s">
        <v>322</v>
      </c>
      <c r="C94" s="12" t="s">
        <v>329</v>
      </c>
      <c r="D94" s="11" t="s">
        <v>20</v>
      </c>
      <c r="E94" s="12" t="s">
        <v>330</v>
      </c>
      <c r="F94" s="11" t="s">
        <v>81</v>
      </c>
      <c r="G94" s="12" t="s">
        <v>70</v>
      </c>
      <c r="H94" s="32">
        <v>48</v>
      </c>
      <c r="I94" s="32">
        <v>69</v>
      </c>
      <c r="J94" s="32">
        <v>58.5</v>
      </c>
      <c r="K94" s="32"/>
      <c r="L94" s="32">
        <v>58.5</v>
      </c>
      <c r="M94" s="16">
        <v>87.7</v>
      </c>
      <c r="N94" s="28">
        <v>73.1</v>
      </c>
      <c r="O94" s="27"/>
    </row>
    <row r="95" spans="1:15" s="3" customFormat="1" ht="24.75" customHeight="1">
      <c r="A95" s="11" t="s">
        <v>331</v>
      </c>
      <c r="B95" s="12" t="s">
        <v>332</v>
      </c>
      <c r="C95" s="12" t="s">
        <v>333</v>
      </c>
      <c r="D95" s="11" t="s">
        <v>119</v>
      </c>
      <c r="E95" s="12" t="s">
        <v>334</v>
      </c>
      <c r="F95" s="11" t="s">
        <v>81</v>
      </c>
      <c r="G95" s="12" t="s">
        <v>145</v>
      </c>
      <c r="H95" s="32">
        <v>56</v>
      </c>
      <c r="I95" s="32">
        <v>67</v>
      </c>
      <c r="J95" s="32">
        <v>61.5</v>
      </c>
      <c r="K95" s="32"/>
      <c r="L95" s="32">
        <v>61.5</v>
      </c>
      <c r="M95" s="16">
        <v>93.7</v>
      </c>
      <c r="N95" s="28">
        <v>77.6</v>
      </c>
      <c r="O95" s="27">
        <v>1</v>
      </c>
    </row>
    <row r="96" spans="1:15" s="3" customFormat="1" ht="24.75" customHeight="1">
      <c r="A96" s="11" t="s">
        <v>335</v>
      </c>
      <c r="B96" s="12" t="s">
        <v>332</v>
      </c>
      <c r="C96" s="12" t="s">
        <v>336</v>
      </c>
      <c r="D96" s="11" t="s">
        <v>20</v>
      </c>
      <c r="E96" s="12" t="s">
        <v>337</v>
      </c>
      <c r="F96" s="11" t="s">
        <v>81</v>
      </c>
      <c r="G96" s="12" t="s">
        <v>107</v>
      </c>
      <c r="H96" s="32">
        <v>56</v>
      </c>
      <c r="I96" s="32">
        <v>62</v>
      </c>
      <c r="J96" s="32">
        <v>59</v>
      </c>
      <c r="K96" s="32"/>
      <c r="L96" s="32">
        <v>59</v>
      </c>
      <c r="M96" s="16">
        <v>90.36</v>
      </c>
      <c r="N96" s="28">
        <v>74.68</v>
      </c>
      <c r="O96" s="27"/>
    </row>
    <row r="97" spans="1:15" s="3" customFormat="1" ht="24.75" customHeight="1">
      <c r="A97" s="11" t="s">
        <v>338</v>
      </c>
      <c r="B97" s="12" t="s">
        <v>332</v>
      </c>
      <c r="C97" s="12" t="s">
        <v>339</v>
      </c>
      <c r="D97" s="11" t="s">
        <v>119</v>
      </c>
      <c r="E97" s="12" t="s">
        <v>340</v>
      </c>
      <c r="F97" s="11" t="s">
        <v>81</v>
      </c>
      <c r="G97" s="12" t="s">
        <v>62</v>
      </c>
      <c r="H97" s="28" t="e">
        <f>VLOOKUP(C97,#REF!,6,FALSE)</f>
        <v>#REF!</v>
      </c>
      <c r="I97" s="28" t="e">
        <f>VLOOKUP(C97,#REF!,7,FALSE)</f>
        <v>#REF!</v>
      </c>
      <c r="J97" s="28" t="e">
        <f>VLOOKUP(C97,#REF!,8,FALSE)</f>
        <v>#REF!</v>
      </c>
      <c r="K97" s="28"/>
      <c r="L97" s="28" t="e">
        <f>VLOOKUP(C97,#REF!,10,FALSE)</f>
        <v>#REF!</v>
      </c>
      <c r="M97" s="30" t="s">
        <v>116</v>
      </c>
      <c r="N97" s="28"/>
      <c r="O97" s="27"/>
    </row>
    <row r="98" spans="1:15" s="3" customFormat="1" ht="24.75" customHeight="1">
      <c r="A98" s="11" t="s">
        <v>341</v>
      </c>
      <c r="B98" s="12" t="s">
        <v>342</v>
      </c>
      <c r="C98" s="12" t="s">
        <v>343</v>
      </c>
      <c r="D98" s="11" t="s">
        <v>20</v>
      </c>
      <c r="E98" s="12" t="s">
        <v>344</v>
      </c>
      <c r="F98" s="11" t="s">
        <v>81</v>
      </c>
      <c r="G98" s="12" t="s">
        <v>149</v>
      </c>
      <c r="H98" s="32">
        <v>51</v>
      </c>
      <c r="I98" s="32">
        <v>60</v>
      </c>
      <c r="J98" s="32">
        <v>55.5</v>
      </c>
      <c r="K98" s="32"/>
      <c r="L98" s="32">
        <v>55.5</v>
      </c>
      <c r="M98" s="16">
        <v>92.94</v>
      </c>
      <c r="N98" s="28">
        <v>74.22</v>
      </c>
      <c r="O98" s="27">
        <v>1</v>
      </c>
    </row>
    <row r="99" spans="1:15" s="3" customFormat="1" ht="24.75" customHeight="1">
      <c r="A99" s="11" t="s">
        <v>345</v>
      </c>
      <c r="B99" s="12" t="s">
        <v>342</v>
      </c>
      <c r="C99" s="12" t="s">
        <v>346</v>
      </c>
      <c r="D99" s="11" t="s">
        <v>119</v>
      </c>
      <c r="E99" s="12" t="s">
        <v>347</v>
      </c>
      <c r="F99" s="11" t="s">
        <v>81</v>
      </c>
      <c r="G99" s="12" t="s">
        <v>54</v>
      </c>
      <c r="H99" s="32">
        <v>62</v>
      </c>
      <c r="I99" s="32">
        <v>51</v>
      </c>
      <c r="J99" s="32">
        <v>56.5</v>
      </c>
      <c r="K99" s="32"/>
      <c r="L99" s="32">
        <v>56.5</v>
      </c>
      <c r="M99" s="16">
        <v>90.86</v>
      </c>
      <c r="N99" s="28">
        <v>73.68</v>
      </c>
      <c r="O99" s="27"/>
    </row>
    <row r="100" spans="1:15" s="3" customFormat="1" ht="24.75" customHeight="1">
      <c r="A100" s="11" t="s">
        <v>348</v>
      </c>
      <c r="B100" s="12" t="s">
        <v>342</v>
      </c>
      <c r="C100" s="12" t="s">
        <v>349</v>
      </c>
      <c r="D100" s="11" t="s">
        <v>119</v>
      </c>
      <c r="E100" s="12" t="s">
        <v>350</v>
      </c>
      <c r="F100" s="11" t="s">
        <v>81</v>
      </c>
      <c r="G100" s="12" t="s">
        <v>31</v>
      </c>
      <c r="H100" s="32">
        <v>46</v>
      </c>
      <c r="I100" s="32">
        <v>56</v>
      </c>
      <c r="J100" s="32">
        <v>51</v>
      </c>
      <c r="K100" s="32"/>
      <c r="L100" s="32">
        <v>51</v>
      </c>
      <c r="M100" s="16">
        <v>89.74</v>
      </c>
      <c r="N100" s="28">
        <v>70.37</v>
      </c>
      <c r="O100" s="27"/>
    </row>
    <row r="101" spans="1:15" s="3" customFormat="1" ht="24.75" customHeight="1">
      <c r="A101" s="11" t="s">
        <v>351</v>
      </c>
      <c r="B101" s="12" t="s">
        <v>342</v>
      </c>
      <c r="C101" s="12" t="s">
        <v>352</v>
      </c>
      <c r="D101" s="11" t="s">
        <v>119</v>
      </c>
      <c r="E101" s="12" t="s">
        <v>353</v>
      </c>
      <c r="F101" s="11" t="s">
        <v>81</v>
      </c>
      <c r="G101" s="12" t="s">
        <v>307</v>
      </c>
      <c r="H101" s="32">
        <v>45</v>
      </c>
      <c r="I101" s="32">
        <v>52</v>
      </c>
      <c r="J101" s="32">
        <v>48.5</v>
      </c>
      <c r="K101" s="32"/>
      <c r="L101" s="32">
        <v>48.5</v>
      </c>
      <c r="M101" s="16">
        <v>88.48</v>
      </c>
      <c r="N101" s="28">
        <v>68.49000000000001</v>
      </c>
      <c r="O101" s="27"/>
    </row>
  </sheetData>
  <sheetProtection/>
  <autoFilter ref="A3:O101"/>
  <mergeCells count="11">
    <mergeCell ref="A1:O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printOptions/>
  <pageMargins left="0.7513888888888889" right="0.7513888888888889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2019-08-23T13:57:26Z</dcterms:created>
  <dcterms:modified xsi:type="dcterms:W3CDTF">2019-09-02T03:19:00Z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