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21840" windowHeight="12000" activeTab="0"/>
  </bookViews>
  <sheets>
    <sheet name="总成绩及排名" sheetId="1" r:id="rId1"/>
  </sheets>
  <definedNames>
    <definedName name="_xlnm._FilterDatabase" localSheetId="0" hidden="1">'总成绩及排名'!$A$4:$Q$61</definedName>
    <definedName name="_xlnm.Print_Titles" localSheetId="0">'总成绩及排名'!$1:$4</definedName>
  </definedNames>
  <calcPr fullCalcOnLoad="1"/>
</workbook>
</file>

<file path=xl/sharedStrings.xml><?xml version="1.0" encoding="utf-8"?>
<sst xmlns="http://schemas.openxmlformats.org/spreadsheetml/2006/main" count="431" uniqueCount="207">
  <si>
    <t>准考证号</t>
  </si>
  <si>
    <t>姓名</t>
  </si>
  <si>
    <t>性别</t>
  </si>
  <si>
    <t>报考职位</t>
  </si>
  <si>
    <t>附件：</t>
  </si>
  <si>
    <t>张志芳</t>
  </si>
  <si>
    <t>女</t>
  </si>
  <si>
    <t>威远县凤翔中学</t>
  </si>
  <si>
    <t>高中历史教师</t>
  </si>
  <si>
    <t>70.75</t>
  </si>
  <si>
    <t>许泽彬</t>
  </si>
  <si>
    <t>男</t>
  </si>
  <si>
    <t>56.00</t>
  </si>
  <si>
    <t>林霞</t>
  </si>
  <si>
    <t>54.50</t>
  </si>
  <si>
    <t>朱应锋</t>
  </si>
  <si>
    <t>高中数学教师</t>
  </si>
  <si>
    <t>87.65</t>
  </si>
  <si>
    <t>叶代彬</t>
  </si>
  <si>
    <t>76.65</t>
  </si>
  <si>
    <t>胡成强</t>
  </si>
  <si>
    <t>69.65</t>
  </si>
  <si>
    <t>钟华林</t>
  </si>
  <si>
    <t>69.50</t>
  </si>
  <si>
    <t>刘林</t>
  </si>
  <si>
    <t>46.10</t>
  </si>
  <si>
    <t>姚文远</t>
  </si>
  <si>
    <t>高中物理教师</t>
  </si>
  <si>
    <t>71.00</t>
  </si>
  <si>
    <t>王世军</t>
  </si>
  <si>
    <t>52.50</t>
  </si>
  <si>
    <t>罗文斌</t>
  </si>
  <si>
    <t>43.50</t>
  </si>
  <si>
    <t>王勋</t>
  </si>
  <si>
    <t>高中英语教师</t>
  </si>
  <si>
    <t>80.19</t>
  </si>
  <si>
    <t>刘建忠</t>
  </si>
  <si>
    <t>72.91</t>
  </si>
  <si>
    <t>王晶</t>
  </si>
  <si>
    <t>71.17</t>
  </si>
  <si>
    <t>陈小芳</t>
  </si>
  <si>
    <t>63.50</t>
  </si>
  <si>
    <t>许章</t>
  </si>
  <si>
    <t>54.18</t>
  </si>
  <si>
    <t>胡功斌</t>
  </si>
  <si>
    <t>37.44</t>
  </si>
  <si>
    <t>周琳</t>
  </si>
  <si>
    <t>高中语文教师</t>
  </si>
  <si>
    <t>62.75</t>
  </si>
  <si>
    <t>胡志刚</t>
  </si>
  <si>
    <t>56.50</t>
  </si>
  <si>
    <t>廖寿久</t>
  </si>
  <si>
    <t>43.25</t>
  </si>
  <si>
    <t>伍丽</t>
  </si>
  <si>
    <t>高中政治教师</t>
  </si>
  <si>
    <t>71.25</t>
  </si>
  <si>
    <t>杨桃春</t>
  </si>
  <si>
    <t>64.50</t>
  </si>
  <si>
    <t>刘承勇</t>
  </si>
  <si>
    <t>24.50</t>
  </si>
  <si>
    <t>蒋陆彬</t>
  </si>
  <si>
    <t>威远中学校</t>
  </si>
  <si>
    <t>初中地理教师</t>
  </si>
  <si>
    <t>90.75</t>
  </si>
  <si>
    <t>卓健</t>
  </si>
  <si>
    <t>刘晓惠</t>
  </si>
  <si>
    <t>90.00</t>
  </si>
  <si>
    <t>曾红</t>
  </si>
  <si>
    <t>初中历史教师</t>
  </si>
  <si>
    <t>68.50</t>
  </si>
  <si>
    <t>李新春</t>
  </si>
  <si>
    <t>64.00</t>
  </si>
  <si>
    <t>李俊</t>
  </si>
  <si>
    <t>王六清</t>
  </si>
  <si>
    <t>初中生物教师</t>
  </si>
  <si>
    <t>84.00</t>
  </si>
  <si>
    <t>王晓琴</t>
  </si>
  <si>
    <t>79.50</t>
  </si>
  <si>
    <t>欧向阳</t>
  </si>
  <si>
    <t>初中数学教师</t>
  </si>
  <si>
    <t>83.75</t>
  </si>
  <si>
    <t>傅英</t>
  </si>
  <si>
    <t>70.55</t>
  </si>
  <si>
    <t>滕华</t>
  </si>
  <si>
    <t>70.30</t>
  </si>
  <si>
    <t>蒋荣峰</t>
  </si>
  <si>
    <t>69.30</t>
  </si>
  <si>
    <t>廖永兵</t>
  </si>
  <si>
    <t>68.30</t>
  </si>
  <si>
    <t>陈华君</t>
  </si>
  <si>
    <t>62.45</t>
  </si>
  <si>
    <t>钟贵泰</t>
  </si>
  <si>
    <t>62.15</t>
  </si>
  <si>
    <t>张和全</t>
  </si>
  <si>
    <t>56.80</t>
  </si>
  <si>
    <t>张晓良</t>
  </si>
  <si>
    <t>54.20</t>
  </si>
  <si>
    <t>杨茂</t>
  </si>
  <si>
    <t>初中英语教师</t>
  </si>
  <si>
    <t>72.60</t>
  </si>
  <si>
    <t>龙红真</t>
  </si>
  <si>
    <t>71.75</t>
  </si>
  <si>
    <t>夏卫萍</t>
  </si>
  <si>
    <t>71.54</t>
  </si>
  <si>
    <t>刘科</t>
  </si>
  <si>
    <t>68.24</t>
  </si>
  <si>
    <t>刘燕</t>
  </si>
  <si>
    <t>67.77</t>
  </si>
  <si>
    <t>颜丽</t>
  </si>
  <si>
    <t>67.01</t>
  </si>
  <si>
    <t>宋本燕</t>
  </si>
  <si>
    <t>66.92</t>
  </si>
  <si>
    <t>李晓波</t>
  </si>
  <si>
    <t>66.59</t>
  </si>
  <si>
    <t>尹国兰</t>
  </si>
  <si>
    <t>64.23</t>
  </si>
  <si>
    <t>马燕华</t>
  </si>
  <si>
    <t>初中语文教师</t>
  </si>
  <si>
    <t>79.25</t>
  </si>
  <si>
    <t>李小珍</t>
  </si>
  <si>
    <t>79.00</t>
  </si>
  <si>
    <t>黄寒梅</t>
  </si>
  <si>
    <t>77.00</t>
  </si>
  <si>
    <t>陈朝刚</t>
  </si>
  <si>
    <t>76.75</t>
  </si>
  <si>
    <t>曾宏平</t>
  </si>
  <si>
    <t>76.00</t>
  </si>
  <si>
    <t>李虹</t>
  </si>
  <si>
    <t>71.50</t>
  </si>
  <si>
    <t>廖志能</t>
  </si>
  <si>
    <t>65.25</t>
  </si>
  <si>
    <t>陈梦</t>
  </si>
  <si>
    <t>初中政治教师</t>
  </si>
  <si>
    <t>70.00</t>
  </si>
  <si>
    <t>18001</t>
  </si>
  <si>
    <t>18002</t>
  </si>
  <si>
    <t>18003</t>
  </si>
  <si>
    <t>15006</t>
  </si>
  <si>
    <t>15003</t>
  </si>
  <si>
    <t>15005</t>
  </si>
  <si>
    <t>15007</t>
  </si>
  <si>
    <t>15001</t>
  </si>
  <si>
    <t>20003</t>
  </si>
  <si>
    <t>20002</t>
  </si>
  <si>
    <t>20001</t>
  </si>
  <si>
    <t>16004</t>
  </si>
  <si>
    <t>16002</t>
  </si>
  <si>
    <t>16001</t>
  </si>
  <si>
    <t>16003</t>
  </si>
  <si>
    <t>16007</t>
  </si>
  <si>
    <t>16006</t>
  </si>
  <si>
    <t>14001</t>
  </si>
  <si>
    <t>14002</t>
  </si>
  <si>
    <t>14003</t>
  </si>
  <si>
    <t>17001</t>
  </si>
  <si>
    <t>17002</t>
  </si>
  <si>
    <t>17003</t>
  </si>
  <si>
    <t>13003</t>
  </si>
  <si>
    <t>13001</t>
  </si>
  <si>
    <t>13004</t>
  </si>
  <si>
    <t>11001</t>
  </si>
  <si>
    <t>11003</t>
  </si>
  <si>
    <t>11002</t>
  </si>
  <si>
    <t>12001</t>
  </si>
  <si>
    <t>12003</t>
  </si>
  <si>
    <t>8011</t>
  </si>
  <si>
    <t>8005</t>
  </si>
  <si>
    <t>8008</t>
  </si>
  <si>
    <t>8001</t>
  </si>
  <si>
    <t>8006</t>
  </si>
  <si>
    <t>8002</t>
  </si>
  <si>
    <t>8007</t>
  </si>
  <si>
    <t>8004</t>
  </si>
  <si>
    <t>8003</t>
  </si>
  <si>
    <t>9002</t>
  </si>
  <si>
    <t>9007</t>
  </si>
  <si>
    <t>9005</t>
  </si>
  <si>
    <t>9009</t>
  </si>
  <si>
    <t>9006</t>
  </si>
  <si>
    <t>9004</t>
  </si>
  <si>
    <t>9001</t>
  </si>
  <si>
    <t>9003</t>
  </si>
  <si>
    <t>9014</t>
  </si>
  <si>
    <t>7005</t>
  </si>
  <si>
    <t>7007</t>
  </si>
  <si>
    <t>7006</t>
  </si>
  <si>
    <t>7009</t>
  </si>
  <si>
    <t>7003</t>
  </si>
  <si>
    <t>7004</t>
  </si>
  <si>
    <t>7002</t>
  </si>
  <si>
    <t>10001</t>
  </si>
  <si>
    <t>是</t>
  </si>
  <si>
    <t>是否进
入面试</t>
  </si>
  <si>
    <t>序号</t>
  </si>
  <si>
    <t>报考单位</t>
  </si>
  <si>
    <t>笔试成绩</t>
  </si>
  <si>
    <t>笔试折合成绩</t>
  </si>
  <si>
    <t>面试折合成绩</t>
  </si>
  <si>
    <t>总成绩</t>
  </si>
  <si>
    <t>面试室</t>
  </si>
  <si>
    <t>抽签号</t>
  </si>
  <si>
    <t>备注</t>
  </si>
  <si>
    <t>威远县2020年面向全县公开考调威远中学和凤翔中学教师
总成绩及排名一览表</t>
  </si>
  <si>
    <t>缺考</t>
  </si>
  <si>
    <t>面试成绩排名</t>
  </si>
  <si>
    <t>总成绩
排名</t>
  </si>
  <si>
    <t>面试
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</si>
</sst>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0"/>
    </font>
    <font>
      <sz val="16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  <font>
      <sz val="11"/>
      <name val="Calibri"/>
      <family val="0"/>
    </font>
    <font>
      <b/>
      <sz val="12"/>
      <name val="Calibri"/>
      <family val="0"/>
    </font>
    <font>
      <sz val="14"/>
      <color theme="1"/>
      <name val="方正小标宋简体"/>
      <family val="0"/>
    </font>
    <font>
      <sz val="16"/>
      <color theme="1"/>
      <name val="方正小标宋简体"/>
      <family val="0"/>
    </font>
    <font>
      <sz val="1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3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31" fontId="4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S6" sqref="S6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6.421875" style="0" customWidth="1"/>
    <col min="4" max="4" width="9.8515625" style="0" customWidth="1"/>
    <col min="5" max="5" width="15.140625" style="0" customWidth="1"/>
    <col min="6" max="6" width="15.7109375" style="0" customWidth="1"/>
    <col min="7" max="10" width="9.28125" style="0" customWidth="1"/>
    <col min="11" max="11" width="8.57421875" style="0" hidden="1" customWidth="1"/>
    <col min="12" max="12" width="9.00390625" style="9" hidden="1" customWidth="1"/>
    <col min="13" max="14" width="9.00390625" style="9" customWidth="1"/>
    <col min="15" max="15" width="9.00390625" style="12" customWidth="1"/>
    <col min="16" max="17" width="9.00390625" style="0" hidden="1" customWidth="1"/>
    <col min="18" max="18" width="9.00390625" style="0" customWidth="1"/>
  </cols>
  <sheetData>
    <row r="1" ht="13.5">
      <c r="A1" t="s">
        <v>4</v>
      </c>
    </row>
    <row r="2" spans="1:15" ht="46.5" customHeight="1">
      <c r="A2" s="19" t="s">
        <v>202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1" customHeight="1">
      <c r="A3" s="7"/>
      <c r="B3" s="8"/>
      <c r="C3" s="8"/>
      <c r="D3" s="8"/>
      <c r="E3" s="18"/>
      <c r="G3" s="20">
        <v>44045</v>
      </c>
      <c r="H3" s="20"/>
      <c r="I3" s="20"/>
      <c r="J3" s="20"/>
      <c r="K3" s="20"/>
      <c r="L3" s="20"/>
      <c r="M3" s="20"/>
      <c r="N3" s="20"/>
      <c r="O3" s="20"/>
    </row>
    <row r="4" spans="1:17" s="4" customFormat="1" ht="36.75" customHeight="1">
      <c r="A4" s="5" t="s">
        <v>193</v>
      </c>
      <c r="B4" s="5" t="s">
        <v>1</v>
      </c>
      <c r="C4" s="5" t="s">
        <v>2</v>
      </c>
      <c r="D4" s="5" t="s">
        <v>0</v>
      </c>
      <c r="E4" s="5" t="s">
        <v>194</v>
      </c>
      <c r="F4" s="5" t="s">
        <v>3</v>
      </c>
      <c r="G4" s="5" t="s">
        <v>195</v>
      </c>
      <c r="H4" s="5" t="s">
        <v>196</v>
      </c>
      <c r="I4" s="17" t="s">
        <v>206</v>
      </c>
      <c r="J4" s="5" t="s">
        <v>197</v>
      </c>
      <c r="K4" s="5" t="s">
        <v>204</v>
      </c>
      <c r="L4" s="10" t="s">
        <v>192</v>
      </c>
      <c r="M4" s="15" t="s">
        <v>198</v>
      </c>
      <c r="N4" s="15" t="s">
        <v>205</v>
      </c>
      <c r="O4" s="13" t="s">
        <v>201</v>
      </c>
      <c r="P4" s="4" t="s">
        <v>199</v>
      </c>
      <c r="Q4" s="4" t="s">
        <v>200</v>
      </c>
    </row>
    <row r="5" spans="1:17" ht="24.75" customHeight="1">
      <c r="A5" s="1">
        <v>1</v>
      </c>
      <c r="B5" s="2" t="s">
        <v>65</v>
      </c>
      <c r="C5" s="2" t="s">
        <v>6</v>
      </c>
      <c r="D5" s="2" t="s">
        <v>159</v>
      </c>
      <c r="E5" s="2" t="s">
        <v>61</v>
      </c>
      <c r="F5" s="2" t="s">
        <v>62</v>
      </c>
      <c r="G5" s="3" t="s">
        <v>66</v>
      </c>
      <c r="H5" s="3">
        <f aca="true" t="shared" si="0" ref="H5:H36">ROUND(G5*0.5,2)</f>
        <v>45</v>
      </c>
      <c r="I5" s="3">
        <v>86.03</v>
      </c>
      <c r="J5" s="3">
        <f aca="true" t="shared" si="1" ref="J5:J36">ROUND(I5*0.5,2)</f>
        <v>43.02</v>
      </c>
      <c r="K5" s="2">
        <f aca="true" t="shared" si="2" ref="K5:K36">SUMPRODUCT(($F$5:$F$61=F5)*(J5&lt;$J$5:$J$61))+1</f>
        <v>1</v>
      </c>
      <c r="L5" s="11" t="s">
        <v>191</v>
      </c>
      <c r="M5" s="16">
        <f aca="true" t="shared" si="3" ref="M5:M36">H5+J5</f>
        <v>88.02000000000001</v>
      </c>
      <c r="N5" s="2">
        <f aca="true" t="shared" si="4" ref="N5:N36">SUMPRODUCT(($F$5:$F$61=F5)*(M5&lt;$M$5:$M$61))+1</f>
        <v>1</v>
      </c>
      <c r="O5" s="14"/>
      <c r="P5" s="6">
        <v>1</v>
      </c>
      <c r="Q5">
        <v>2</v>
      </c>
    </row>
    <row r="6" spans="1:17" ht="24.75" customHeight="1">
      <c r="A6" s="1">
        <v>2</v>
      </c>
      <c r="B6" s="2" t="s">
        <v>64</v>
      </c>
      <c r="C6" s="2" t="s">
        <v>11</v>
      </c>
      <c r="D6" s="2" t="s">
        <v>158</v>
      </c>
      <c r="E6" s="2" t="s">
        <v>61</v>
      </c>
      <c r="F6" s="2" t="s">
        <v>62</v>
      </c>
      <c r="G6" s="3" t="s">
        <v>63</v>
      </c>
      <c r="H6" s="3">
        <f t="shared" si="0"/>
        <v>45.38</v>
      </c>
      <c r="I6" s="3">
        <v>84.66</v>
      </c>
      <c r="J6" s="3">
        <f t="shared" si="1"/>
        <v>42.33</v>
      </c>
      <c r="K6" s="2">
        <f t="shared" si="2"/>
        <v>2</v>
      </c>
      <c r="L6" s="11" t="s">
        <v>191</v>
      </c>
      <c r="M6" s="16">
        <f t="shared" si="3"/>
        <v>87.71000000000001</v>
      </c>
      <c r="N6" s="2">
        <f t="shared" si="4"/>
        <v>2</v>
      </c>
      <c r="O6" s="14"/>
      <c r="P6" s="6">
        <v>1</v>
      </c>
      <c r="Q6">
        <v>3</v>
      </c>
    </row>
    <row r="7" spans="1:17" ht="24.75" customHeight="1">
      <c r="A7" s="1">
        <v>3</v>
      </c>
      <c r="B7" s="2" t="s">
        <v>60</v>
      </c>
      <c r="C7" s="2" t="s">
        <v>11</v>
      </c>
      <c r="D7" s="2" t="s">
        <v>157</v>
      </c>
      <c r="E7" s="2" t="s">
        <v>61</v>
      </c>
      <c r="F7" s="2" t="s">
        <v>62</v>
      </c>
      <c r="G7" s="3" t="s">
        <v>63</v>
      </c>
      <c r="H7" s="3">
        <f t="shared" si="0"/>
        <v>45.38</v>
      </c>
      <c r="I7" s="3">
        <v>84.26</v>
      </c>
      <c r="J7" s="3">
        <f t="shared" si="1"/>
        <v>42.13</v>
      </c>
      <c r="K7" s="2">
        <f t="shared" si="2"/>
        <v>3</v>
      </c>
      <c r="L7" s="11" t="s">
        <v>191</v>
      </c>
      <c r="M7" s="16">
        <f t="shared" si="3"/>
        <v>87.51</v>
      </c>
      <c r="N7" s="2">
        <f t="shared" si="4"/>
        <v>3</v>
      </c>
      <c r="O7" s="14"/>
      <c r="P7" s="6">
        <v>1</v>
      </c>
      <c r="Q7">
        <v>4</v>
      </c>
    </row>
    <row r="8" spans="1:17" ht="24.75" customHeight="1">
      <c r="A8" s="1">
        <v>4</v>
      </c>
      <c r="B8" s="2" t="s">
        <v>67</v>
      </c>
      <c r="C8" s="2" t="s">
        <v>6</v>
      </c>
      <c r="D8" s="2" t="s">
        <v>160</v>
      </c>
      <c r="E8" s="2" t="s">
        <v>61</v>
      </c>
      <c r="F8" s="2" t="s">
        <v>68</v>
      </c>
      <c r="G8" s="3" t="s">
        <v>69</v>
      </c>
      <c r="H8" s="3">
        <f t="shared" si="0"/>
        <v>34.25</v>
      </c>
      <c r="I8" s="3">
        <v>86.27</v>
      </c>
      <c r="J8" s="3">
        <f t="shared" si="1"/>
        <v>43.14</v>
      </c>
      <c r="K8" s="2">
        <f t="shared" si="2"/>
        <v>1</v>
      </c>
      <c r="L8" s="11" t="s">
        <v>191</v>
      </c>
      <c r="M8" s="16">
        <f t="shared" si="3"/>
        <v>77.39</v>
      </c>
      <c r="N8" s="2">
        <f t="shared" si="4"/>
        <v>1</v>
      </c>
      <c r="O8" s="14"/>
      <c r="P8" s="6">
        <v>1</v>
      </c>
      <c r="Q8">
        <v>1</v>
      </c>
    </row>
    <row r="9" spans="1:16" ht="24.75" customHeight="1">
      <c r="A9" s="1">
        <v>5</v>
      </c>
      <c r="B9" s="2" t="s">
        <v>70</v>
      </c>
      <c r="C9" s="2" t="s">
        <v>6</v>
      </c>
      <c r="D9" s="2" t="s">
        <v>161</v>
      </c>
      <c r="E9" s="2" t="s">
        <v>61</v>
      </c>
      <c r="F9" s="2" t="s">
        <v>68</v>
      </c>
      <c r="G9" s="3" t="s">
        <v>71</v>
      </c>
      <c r="H9" s="3">
        <f t="shared" si="0"/>
        <v>32</v>
      </c>
      <c r="I9" s="3">
        <v>0</v>
      </c>
      <c r="J9" s="3">
        <f t="shared" si="1"/>
        <v>0</v>
      </c>
      <c r="K9" s="2">
        <f t="shared" si="2"/>
        <v>2</v>
      </c>
      <c r="L9" s="11" t="s">
        <v>191</v>
      </c>
      <c r="M9" s="16">
        <f t="shared" si="3"/>
        <v>32</v>
      </c>
      <c r="N9" s="2">
        <f t="shared" si="4"/>
        <v>2</v>
      </c>
      <c r="O9" s="14" t="s">
        <v>203</v>
      </c>
      <c r="P9" s="6">
        <v>1</v>
      </c>
    </row>
    <row r="10" spans="1:16" ht="24.75" customHeight="1">
      <c r="A10" s="1">
        <v>6</v>
      </c>
      <c r="B10" s="2" t="s">
        <v>72</v>
      </c>
      <c r="C10" s="2" t="s">
        <v>6</v>
      </c>
      <c r="D10" s="2" t="s">
        <v>162</v>
      </c>
      <c r="E10" s="2" t="s">
        <v>61</v>
      </c>
      <c r="F10" s="2" t="s">
        <v>68</v>
      </c>
      <c r="G10" s="3" t="s">
        <v>50</v>
      </c>
      <c r="H10" s="3">
        <f t="shared" si="0"/>
        <v>28.25</v>
      </c>
      <c r="I10" s="3">
        <v>0</v>
      </c>
      <c r="J10" s="3">
        <f t="shared" si="1"/>
        <v>0</v>
      </c>
      <c r="K10" s="2">
        <f t="shared" si="2"/>
        <v>2</v>
      </c>
      <c r="L10" s="11" t="s">
        <v>191</v>
      </c>
      <c r="M10" s="16">
        <f t="shared" si="3"/>
        <v>28.25</v>
      </c>
      <c r="N10" s="2">
        <f t="shared" si="4"/>
        <v>3</v>
      </c>
      <c r="O10" s="14" t="s">
        <v>203</v>
      </c>
      <c r="P10" s="6">
        <v>1</v>
      </c>
    </row>
    <row r="11" spans="1:17" ht="24.75" customHeight="1">
      <c r="A11" s="1">
        <v>7</v>
      </c>
      <c r="B11" s="2" t="s">
        <v>73</v>
      </c>
      <c r="C11" s="2" t="s">
        <v>11</v>
      </c>
      <c r="D11" s="2" t="s">
        <v>163</v>
      </c>
      <c r="E11" s="2" t="s">
        <v>61</v>
      </c>
      <c r="F11" s="2" t="s">
        <v>74</v>
      </c>
      <c r="G11" s="3" t="s">
        <v>75</v>
      </c>
      <c r="H11" s="3">
        <f t="shared" si="0"/>
        <v>42</v>
      </c>
      <c r="I11" s="3">
        <v>86.55</v>
      </c>
      <c r="J11" s="3">
        <f t="shared" si="1"/>
        <v>43.28</v>
      </c>
      <c r="K11" s="2">
        <f t="shared" si="2"/>
        <v>1</v>
      </c>
      <c r="L11" s="11" t="s">
        <v>191</v>
      </c>
      <c r="M11" s="16">
        <f t="shared" si="3"/>
        <v>85.28</v>
      </c>
      <c r="N11" s="2">
        <f t="shared" si="4"/>
        <v>1</v>
      </c>
      <c r="O11" s="14"/>
      <c r="P11" s="6">
        <v>2</v>
      </c>
      <c r="Q11">
        <v>15</v>
      </c>
    </row>
    <row r="12" spans="1:17" ht="24.75" customHeight="1">
      <c r="A12" s="1">
        <v>8</v>
      </c>
      <c r="B12" s="2" t="s">
        <v>76</v>
      </c>
      <c r="C12" s="2" t="s">
        <v>6</v>
      </c>
      <c r="D12" s="2" t="s">
        <v>164</v>
      </c>
      <c r="E12" s="2" t="s">
        <v>61</v>
      </c>
      <c r="F12" s="2" t="s">
        <v>74</v>
      </c>
      <c r="G12" s="3" t="s">
        <v>77</v>
      </c>
      <c r="H12" s="3">
        <f t="shared" si="0"/>
        <v>39.75</v>
      </c>
      <c r="I12" s="3">
        <v>84.16</v>
      </c>
      <c r="J12" s="3">
        <f t="shared" si="1"/>
        <v>42.08</v>
      </c>
      <c r="K12" s="2">
        <f t="shared" si="2"/>
        <v>2</v>
      </c>
      <c r="L12" s="11" t="s">
        <v>191</v>
      </c>
      <c r="M12" s="16">
        <f t="shared" si="3"/>
        <v>81.83</v>
      </c>
      <c r="N12" s="2">
        <f t="shared" si="4"/>
        <v>2</v>
      </c>
      <c r="O12" s="14"/>
      <c r="P12" s="6">
        <v>2</v>
      </c>
      <c r="Q12">
        <v>14</v>
      </c>
    </row>
    <row r="13" spans="1:17" ht="24.75" customHeight="1">
      <c r="A13" s="1">
        <v>9</v>
      </c>
      <c r="B13" s="2" t="s">
        <v>78</v>
      </c>
      <c r="C13" s="2" t="s">
        <v>11</v>
      </c>
      <c r="D13" s="2" t="s">
        <v>165</v>
      </c>
      <c r="E13" s="2" t="s">
        <v>61</v>
      </c>
      <c r="F13" s="2" t="s">
        <v>79</v>
      </c>
      <c r="G13" s="3" t="s">
        <v>80</v>
      </c>
      <c r="H13" s="3">
        <f t="shared" si="0"/>
        <v>41.88</v>
      </c>
      <c r="I13" s="3">
        <v>82.61</v>
      </c>
      <c r="J13" s="3">
        <f t="shared" si="1"/>
        <v>41.31</v>
      </c>
      <c r="K13" s="2">
        <f t="shared" si="2"/>
        <v>7</v>
      </c>
      <c r="L13" s="11" t="s">
        <v>191</v>
      </c>
      <c r="M13" s="16">
        <f t="shared" si="3"/>
        <v>83.19</v>
      </c>
      <c r="N13" s="2">
        <f t="shared" si="4"/>
        <v>1</v>
      </c>
      <c r="O13" s="14"/>
      <c r="P13" s="6">
        <v>2</v>
      </c>
      <c r="Q13">
        <v>10</v>
      </c>
    </row>
    <row r="14" spans="1:17" ht="24.75" customHeight="1">
      <c r="A14" s="1">
        <v>10</v>
      </c>
      <c r="B14" s="2" t="s">
        <v>81</v>
      </c>
      <c r="C14" s="2" t="s">
        <v>6</v>
      </c>
      <c r="D14" s="2" t="s">
        <v>166</v>
      </c>
      <c r="E14" s="2" t="s">
        <v>61</v>
      </c>
      <c r="F14" s="2" t="s">
        <v>79</v>
      </c>
      <c r="G14" s="3" t="s">
        <v>82</v>
      </c>
      <c r="H14" s="3">
        <f t="shared" si="0"/>
        <v>35.28</v>
      </c>
      <c r="I14" s="3">
        <v>87.33</v>
      </c>
      <c r="J14" s="3">
        <f t="shared" si="1"/>
        <v>43.67</v>
      </c>
      <c r="K14" s="2">
        <f t="shared" si="2"/>
        <v>1</v>
      </c>
      <c r="L14" s="11" t="s">
        <v>191</v>
      </c>
      <c r="M14" s="16">
        <f t="shared" si="3"/>
        <v>78.95</v>
      </c>
      <c r="N14" s="2">
        <f t="shared" si="4"/>
        <v>2</v>
      </c>
      <c r="O14" s="14"/>
      <c r="P14" s="6">
        <v>2</v>
      </c>
      <c r="Q14">
        <v>4</v>
      </c>
    </row>
    <row r="15" spans="1:17" ht="24.75" customHeight="1">
      <c r="A15" s="1">
        <v>11</v>
      </c>
      <c r="B15" s="2" t="s">
        <v>83</v>
      </c>
      <c r="C15" s="2" t="s">
        <v>11</v>
      </c>
      <c r="D15" s="2" t="s">
        <v>167</v>
      </c>
      <c r="E15" s="2" t="s">
        <v>61</v>
      </c>
      <c r="F15" s="2" t="s">
        <v>79</v>
      </c>
      <c r="G15" s="3" t="s">
        <v>84</v>
      </c>
      <c r="H15" s="3">
        <f t="shared" si="0"/>
        <v>35.15</v>
      </c>
      <c r="I15" s="3">
        <v>84.13</v>
      </c>
      <c r="J15" s="3">
        <f t="shared" si="1"/>
        <v>42.07</v>
      </c>
      <c r="K15" s="2">
        <f t="shared" si="2"/>
        <v>3</v>
      </c>
      <c r="L15" s="11" t="s">
        <v>191</v>
      </c>
      <c r="M15" s="16">
        <f t="shared" si="3"/>
        <v>77.22</v>
      </c>
      <c r="N15" s="2">
        <f t="shared" si="4"/>
        <v>3</v>
      </c>
      <c r="O15" s="14"/>
      <c r="P15" s="6">
        <v>2</v>
      </c>
      <c r="Q15">
        <v>2</v>
      </c>
    </row>
    <row r="16" spans="1:17" ht="24.75" customHeight="1">
      <c r="A16" s="1">
        <v>12</v>
      </c>
      <c r="B16" s="2" t="s">
        <v>87</v>
      </c>
      <c r="C16" s="2" t="s">
        <v>11</v>
      </c>
      <c r="D16" s="2" t="s">
        <v>169</v>
      </c>
      <c r="E16" s="2" t="s">
        <v>61</v>
      </c>
      <c r="F16" s="2" t="s">
        <v>79</v>
      </c>
      <c r="G16" s="3" t="s">
        <v>88</v>
      </c>
      <c r="H16" s="3">
        <f t="shared" si="0"/>
        <v>34.15</v>
      </c>
      <c r="I16" s="3">
        <v>85.61</v>
      </c>
      <c r="J16" s="3">
        <f t="shared" si="1"/>
        <v>42.81</v>
      </c>
      <c r="K16" s="2">
        <f t="shared" si="2"/>
        <v>2</v>
      </c>
      <c r="L16" s="11" t="s">
        <v>191</v>
      </c>
      <c r="M16" s="16">
        <f t="shared" si="3"/>
        <v>76.96000000000001</v>
      </c>
      <c r="N16" s="2">
        <f t="shared" si="4"/>
        <v>4</v>
      </c>
      <c r="O16" s="14"/>
      <c r="P16" s="6">
        <v>2</v>
      </c>
      <c r="Q16">
        <v>9</v>
      </c>
    </row>
    <row r="17" spans="1:17" ht="24.75" customHeight="1">
      <c r="A17" s="1">
        <v>13</v>
      </c>
      <c r="B17" s="2" t="s">
        <v>85</v>
      </c>
      <c r="C17" s="2" t="s">
        <v>11</v>
      </c>
      <c r="D17" s="2" t="s">
        <v>168</v>
      </c>
      <c r="E17" s="2" t="s">
        <v>61</v>
      </c>
      <c r="F17" s="2" t="s">
        <v>79</v>
      </c>
      <c r="G17" s="3" t="s">
        <v>86</v>
      </c>
      <c r="H17" s="3">
        <f t="shared" si="0"/>
        <v>34.65</v>
      </c>
      <c r="I17" s="3">
        <v>82.72</v>
      </c>
      <c r="J17" s="3">
        <f t="shared" si="1"/>
        <v>41.36</v>
      </c>
      <c r="K17" s="2">
        <f t="shared" si="2"/>
        <v>6</v>
      </c>
      <c r="L17" s="11" t="s">
        <v>191</v>
      </c>
      <c r="M17" s="16">
        <f t="shared" si="3"/>
        <v>76.00999999999999</v>
      </c>
      <c r="N17" s="2">
        <f t="shared" si="4"/>
        <v>5</v>
      </c>
      <c r="O17" s="14"/>
      <c r="P17" s="6">
        <v>2</v>
      </c>
      <c r="Q17">
        <v>7</v>
      </c>
    </row>
    <row r="18" spans="1:17" ht="24.75" customHeight="1">
      <c r="A18" s="1">
        <v>14</v>
      </c>
      <c r="B18" s="2" t="s">
        <v>91</v>
      </c>
      <c r="C18" s="2" t="s">
        <v>11</v>
      </c>
      <c r="D18" s="2" t="s">
        <v>171</v>
      </c>
      <c r="E18" s="2" t="s">
        <v>61</v>
      </c>
      <c r="F18" s="2" t="s">
        <v>79</v>
      </c>
      <c r="G18" s="3" t="s">
        <v>92</v>
      </c>
      <c r="H18" s="3">
        <f t="shared" si="0"/>
        <v>31.08</v>
      </c>
      <c r="I18" s="3">
        <v>84.02</v>
      </c>
      <c r="J18" s="3">
        <f t="shared" si="1"/>
        <v>42.01</v>
      </c>
      <c r="K18" s="2">
        <f t="shared" si="2"/>
        <v>4</v>
      </c>
      <c r="L18" s="11" t="s">
        <v>191</v>
      </c>
      <c r="M18" s="16">
        <f t="shared" si="3"/>
        <v>73.09</v>
      </c>
      <c r="N18" s="2">
        <f t="shared" si="4"/>
        <v>6</v>
      </c>
      <c r="O18" s="14"/>
      <c r="P18" s="6">
        <v>2</v>
      </c>
      <c r="Q18">
        <v>3</v>
      </c>
    </row>
    <row r="19" spans="1:17" ht="24.75" customHeight="1">
      <c r="A19" s="1">
        <v>15</v>
      </c>
      <c r="B19" s="2" t="s">
        <v>89</v>
      </c>
      <c r="C19" s="2" t="s">
        <v>11</v>
      </c>
      <c r="D19" s="2" t="s">
        <v>170</v>
      </c>
      <c r="E19" s="2" t="s">
        <v>61</v>
      </c>
      <c r="F19" s="2" t="s">
        <v>79</v>
      </c>
      <c r="G19" s="3" t="s">
        <v>90</v>
      </c>
      <c r="H19" s="3">
        <f t="shared" si="0"/>
        <v>31.23</v>
      </c>
      <c r="I19" s="3">
        <v>81.41</v>
      </c>
      <c r="J19" s="3">
        <f t="shared" si="1"/>
        <v>40.71</v>
      </c>
      <c r="K19" s="2">
        <f t="shared" si="2"/>
        <v>9</v>
      </c>
      <c r="L19" s="11" t="s">
        <v>191</v>
      </c>
      <c r="M19" s="16">
        <f t="shared" si="3"/>
        <v>71.94</v>
      </c>
      <c r="N19" s="2">
        <f t="shared" si="4"/>
        <v>7</v>
      </c>
      <c r="O19" s="14"/>
      <c r="P19" s="6">
        <v>2</v>
      </c>
      <c r="Q19">
        <v>5</v>
      </c>
    </row>
    <row r="20" spans="1:17" ht="24.75" customHeight="1">
      <c r="A20" s="1">
        <v>16</v>
      </c>
      <c r="B20" s="2" t="s">
        <v>93</v>
      </c>
      <c r="C20" s="2" t="s">
        <v>11</v>
      </c>
      <c r="D20" s="2" t="s">
        <v>172</v>
      </c>
      <c r="E20" s="2" t="s">
        <v>61</v>
      </c>
      <c r="F20" s="2" t="s">
        <v>79</v>
      </c>
      <c r="G20" s="3" t="s">
        <v>94</v>
      </c>
      <c r="H20" s="3">
        <f t="shared" si="0"/>
        <v>28.4</v>
      </c>
      <c r="I20" s="3">
        <v>82.01</v>
      </c>
      <c r="J20" s="3">
        <f t="shared" si="1"/>
        <v>41.01</v>
      </c>
      <c r="K20" s="2">
        <f t="shared" si="2"/>
        <v>8</v>
      </c>
      <c r="L20" s="11" t="s">
        <v>191</v>
      </c>
      <c r="M20" s="16">
        <f t="shared" si="3"/>
        <v>69.41</v>
      </c>
      <c r="N20" s="2">
        <f t="shared" si="4"/>
        <v>8</v>
      </c>
      <c r="O20" s="14"/>
      <c r="P20" s="6">
        <v>2</v>
      </c>
      <c r="Q20">
        <v>6</v>
      </c>
    </row>
    <row r="21" spans="1:17" ht="24.75" customHeight="1">
      <c r="A21" s="1">
        <v>17</v>
      </c>
      <c r="B21" s="2" t="s">
        <v>95</v>
      </c>
      <c r="C21" s="2" t="s">
        <v>11</v>
      </c>
      <c r="D21" s="2" t="s">
        <v>173</v>
      </c>
      <c r="E21" s="2" t="s">
        <v>61</v>
      </c>
      <c r="F21" s="2" t="s">
        <v>79</v>
      </c>
      <c r="G21" s="3" t="s">
        <v>96</v>
      </c>
      <c r="H21" s="3">
        <f t="shared" si="0"/>
        <v>27.1</v>
      </c>
      <c r="I21" s="3">
        <v>83.51</v>
      </c>
      <c r="J21" s="3">
        <f t="shared" si="1"/>
        <v>41.76</v>
      </c>
      <c r="K21" s="2">
        <f t="shared" si="2"/>
        <v>5</v>
      </c>
      <c r="L21" s="11" t="s">
        <v>191</v>
      </c>
      <c r="M21" s="16">
        <f t="shared" si="3"/>
        <v>68.86</v>
      </c>
      <c r="N21" s="2">
        <f t="shared" si="4"/>
        <v>9</v>
      </c>
      <c r="O21" s="14"/>
      <c r="P21" s="6">
        <v>2</v>
      </c>
      <c r="Q21">
        <v>8</v>
      </c>
    </row>
    <row r="22" spans="1:17" ht="24.75" customHeight="1">
      <c r="A22" s="1">
        <v>18</v>
      </c>
      <c r="B22" s="2" t="s">
        <v>100</v>
      </c>
      <c r="C22" s="2" t="s">
        <v>6</v>
      </c>
      <c r="D22" s="2" t="s">
        <v>175</v>
      </c>
      <c r="E22" s="2" t="s">
        <v>61</v>
      </c>
      <c r="F22" s="2" t="s">
        <v>98</v>
      </c>
      <c r="G22" s="3" t="s">
        <v>101</v>
      </c>
      <c r="H22" s="3">
        <f t="shared" si="0"/>
        <v>35.88</v>
      </c>
      <c r="I22" s="3">
        <v>83.92</v>
      </c>
      <c r="J22" s="3">
        <f t="shared" si="1"/>
        <v>41.96</v>
      </c>
      <c r="K22" s="2">
        <f t="shared" si="2"/>
        <v>4</v>
      </c>
      <c r="L22" s="11" t="s">
        <v>191</v>
      </c>
      <c r="M22" s="16">
        <f t="shared" si="3"/>
        <v>77.84</v>
      </c>
      <c r="N22" s="2">
        <f t="shared" si="4"/>
        <v>1</v>
      </c>
      <c r="O22" s="14"/>
      <c r="P22" s="6">
        <v>3</v>
      </c>
      <c r="Q22">
        <v>4</v>
      </c>
    </row>
    <row r="23" spans="1:17" ht="24.75" customHeight="1">
      <c r="A23" s="1">
        <v>19</v>
      </c>
      <c r="B23" s="2" t="s">
        <v>97</v>
      </c>
      <c r="C23" s="2" t="s">
        <v>6</v>
      </c>
      <c r="D23" s="2" t="s">
        <v>174</v>
      </c>
      <c r="E23" s="2" t="s">
        <v>61</v>
      </c>
      <c r="F23" s="2" t="s">
        <v>98</v>
      </c>
      <c r="G23" s="3" t="s">
        <v>99</v>
      </c>
      <c r="H23" s="3">
        <f t="shared" si="0"/>
        <v>36.3</v>
      </c>
      <c r="I23" s="3">
        <v>82.52</v>
      </c>
      <c r="J23" s="3">
        <f t="shared" si="1"/>
        <v>41.26</v>
      </c>
      <c r="K23" s="2">
        <f t="shared" si="2"/>
        <v>5</v>
      </c>
      <c r="L23" s="11" t="s">
        <v>191</v>
      </c>
      <c r="M23" s="16">
        <f t="shared" si="3"/>
        <v>77.56</v>
      </c>
      <c r="N23" s="2">
        <f t="shared" si="4"/>
        <v>2</v>
      </c>
      <c r="O23" s="14"/>
      <c r="P23" s="6">
        <v>3</v>
      </c>
      <c r="Q23">
        <v>9</v>
      </c>
    </row>
    <row r="24" spans="1:17" ht="24.75" customHeight="1">
      <c r="A24" s="1">
        <v>20</v>
      </c>
      <c r="B24" s="2" t="s">
        <v>102</v>
      </c>
      <c r="C24" s="2" t="s">
        <v>6</v>
      </c>
      <c r="D24" s="2" t="s">
        <v>176</v>
      </c>
      <c r="E24" s="2" t="s">
        <v>61</v>
      </c>
      <c r="F24" s="2" t="s">
        <v>98</v>
      </c>
      <c r="G24" s="3" t="s">
        <v>103</v>
      </c>
      <c r="H24" s="3">
        <f t="shared" si="0"/>
        <v>35.77</v>
      </c>
      <c r="I24" s="3">
        <v>82.09</v>
      </c>
      <c r="J24" s="3">
        <f t="shared" si="1"/>
        <v>41.05</v>
      </c>
      <c r="K24" s="2">
        <f t="shared" si="2"/>
        <v>7</v>
      </c>
      <c r="L24" s="11" t="s">
        <v>191</v>
      </c>
      <c r="M24" s="16">
        <f t="shared" si="3"/>
        <v>76.82</v>
      </c>
      <c r="N24" s="2">
        <f t="shared" si="4"/>
        <v>3</v>
      </c>
      <c r="O24" s="14"/>
      <c r="P24" s="6">
        <v>3</v>
      </c>
      <c r="Q24">
        <v>3</v>
      </c>
    </row>
    <row r="25" spans="1:17" ht="24.75" customHeight="1">
      <c r="A25" s="1">
        <v>21</v>
      </c>
      <c r="B25" s="2" t="s">
        <v>108</v>
      </c>
      <c r="C25" s="2" t="s">
        <v>6</v>
      </c>
      <c r="D25" s="2" t="s">
        <v>179</v>
      </c>
      <c r="E25" s="2" t="s">
        <v>61</v>
      </c>
      <c r="F25" s="2" t="s">
        <v>98</v>
      </c>
      <c r="G25" s="3" t="s">
        <v>109</v>
      </c>
      <c r="H25" s="3">
        <f t="shared" si="0"/>
        <v>33.51</v>
      </c>
      <c r="I25" s="3">
        <v>85.96</v>
      </c>
      <c r="J25" s="3">
        <f t="shared" si="1"/>
        <v>42.98</v>
      </c>
      <c r="K25" s="2">
        <f t="shared" si="2"/>
        <v>1</v>
      </c>
      <c r="L25" s="11" t="s">
        <v>191</v>
      </c>
      <c r="M25" s="16">
        <f t="shared" si="3"/>
        <v>76.49</v>
      </c>
      <c r="N25" s="2">
        <f t="shared" si="4"/>
        <v>4</v>
      </c>
      <c r="O25" s="14"/>
      <c r="P25" s="6">
        <v>3</v>
      </c>
      <c r="Q25">
        <v>6</v>
      </c>
    </row>
    <row r="26" spans="1:17" ht="24.75" customHeight="1">
      <c r="A26" s="1">
        <v>22</v>
      </c>
      <c r="B26" s="2" t="s">
        <v>104</v>
      </c>
      <c r="C26" s="2" t="s">
        <v>11</v>
      </c>
      <c r="D26" s="2" t="s">
        <v>177</v>
      </c>
      <c r="E26" s="2" t="s">
        <v>61</v>
      </c>
      <c r="F26" s="2" t="s">
        <v>98</v>
      </c>
      <c r="G26" s="3" t="s">
        <v>105</v>
      </c>
      <c r="H26" s="3">
        <f t="shared" si="0"/>
        <v>34.12</v>
      </c>
      <c r="I26" s="3">
        <v>84.09</v>
      </c>
      <c r="J26" s="3">
        <f t="shared" si="1"/>
        <v>42.05</v>
      </c>
      <c r="K26" s="2">
        <f t="shared" si="2"/>
        <v>3</v>
      </c>
      <c r="L26" s="11" t="s">
        <v>191</v>
      </c>
      <c r="M26" s="16">
        <f t="shared" si="3"/>
        <v>76.16999999999999</v>
      </c>
      <c r="N26" s="2">
        <f t="shared" si="4"/>
        <v>5</v>
      </c>
      <c r="O26" s="14"/>
      <c r="P26" s="6">
        <v>3</v>
      </c>
      <c r="Q26">
        <v>8</v>
      </c>
    </row>
    <row r="27" spans="1:17" ht="24.75" customHeight="1">
      <c r="A27" s="1">
        <v>23</v>
      </c>
      <c r="B27" s="2" t="s">
        <v>106</v>
      </c>
      <c r="C27" s="2" t="s">
        <v>6</v>
      </c>
      <c r="D27" s="2" t="s">
        <v>178</v>
      </c>
      <c r="E27" s="2" t="s">
        <v>61</v>
      </c>
      <c r="F27" s="2" t="s">
        <v>98</v>
      </c>
      <c r="G27" s="3" t="s">
        <v>107</v>
      </c>
      <c r="H27" s="3">
        <f t="shared" si="0"/>
        <v>33.89</v>
      </c>
      <c r="I27" s="3">
        <v>84.28</v>
      </c>
      <c r="J27" s="3">
        <f t="shared" si="1"/>
        <v>42.14</v>
      </c>
      <c r="K27" s="2">
        <f t="shared" si="2"/>
        <v>2</v>
      </c>
      <c r="L27" s="11" t="s">
        <v>191</v>
      </c>
      <c r="M27" s="16">
        <f t="shared" si="3"/>
        <v>76.03</v>
      </c>
      <c r="N27" s="2">
        <f t="shared" si="4"/>
        <v>6</v>
      </c>
      <c r="O27" s="14"/>
      <c r="P27" s="6">
        <v>3</v>
      </c>
      <c r="Q27">
        <v>1</v>
      </c>
    </row>
    <row r="28" spans="1:17" ht="24.75" customHeight="1">
      <c r="A28" s="1">
        <v>24</v>
      </c>
      <c r="B28" s="2" t="s">
        <v>110</v>
      </c>
      <c r="C28" s="2" t="s">
        <v>6</v>
      </c>
      <c r="D28" s="2" t="s">
        <v>180</v>
      </c>
      <c r="E28" s="2" t="s">
        <v>61</v>
      </c>
      <c r="F28" s="2" t="s">
        <v>98</v>
      </c>
      <c r="G28" s="3" t="s">
        <v>111</v>
      </c>
      <c r="H28" s="3">
        <f t="shared" si="0"/>
        <v>33.46</v>
      </c>
      <c r="I28" s="3">
        <v>81.97</v>
      </c>
      <c r="J28" s="3">
        <f t="shared" si="1"/>
        <v>40.99</v>
      </c>
      <c r="K28" s="2">
        <f t="shared" si="2"/>
        <v>8</v>
      </c>
      <c r="L28" s="11" t="s">
        <v>191</v>
      </c>
      <c r="M28" s="16">
        <f t="shared" si="3"/>
        <v>74.45</v>
      </c>
      <c r="N28" s="2">
        <f t="shared" si="4"/>
        <v>7</v>
      </c>
      <c r="O28" s="14"/>
      <c r="P28" s="6">
        <v>3</v>
      </c>
      <c r="Q28">
        <v>7</v>
      </c>
    </row>
    <row r="29" spans="1:17" ht="24.75" customHeight="1">
      <c r="A29" s="1">
        <v>25</v>
      </c>
      <c r="B29" s="2" t="s">
        <v>112</v>
      </c>
      <c r="C29" s="2" t="s">
        <v>11</v>
      </c>
      <c r="D29" s="2" t="s">
        <v>181</v>
      </c>
      <c r="E29" s="2" t="s">
        <v>61</v>
      </c>
      <c r="F29" s="2" t="s">
        <v>98</v>
      </c>
      <c r="G29" s="3" t="s">
        <v>113</v>
      </c>
      <c r="H29" s="3">
        <f t="shared" si="0"/>
        <v>33.3</v>
      </c>
      <c r="I29" s="3">
        <v>81.64</v>
      </c>
      <c r="J29" s="3">
        <f t="shared" si="1"/>
        <v>40.82</v>
      </c>
      <c r="K29" s="2">
        <f t="shared" si="2"/>
        <v>9</v>
      </c>
      <c r="L29" s="11" t="s">
        <v>191</v>
      </c>
      <c r="M29" s="16">
        <f t="shared" si="3"/>
        <v>74.12</v>
      </c>
      <c r="N29" s="2">
        <f t="shared" si="4"/>
        <v>8</v>
      </c>
      <c r="O29" s="14"/>
      <c r="P29" s="6">
        <v>3</v>
      </c>
      <c r="Q29">
        <v>2</v>
      </c>
    </row>
    <row r="30" spans="1:17" ht="24.75" customHeight="1">
      <c r="A30" s="1">
        <v>26</v>
      </c>
      <c r="B30" s="2" t="s">
        <v>114</v>
      </c>
      <c r="C30" s="2" t="s">
        <v>6</v>
      </c>
      <c r="D30" s="2" t="s">
        <v>182</v>
      </c>
      <c r="E30" s="2" t="s">
        <v>61</v>
      </c>
      <c r="F30" s="2" t="s">
        <v>98</v>
      </c>
      <c r="G30" s="3" t="s">
        <v>115</v>
      </c>
      <c r="H30" s="3">
        <f t="shared" si="0"/>
        <v>32.12</v>
      </c>
      <c r="I30" s="3">
        <v>82.38</v>
      </c>
      <c r="J30" s="3">
        <f t="shared" si="1"/>
        <v>41.19</v>
      </c>
      <c r="K30" s="2">
        <f t="shared" si="2"/>
        <v>6</v>
      </c>
      <c r="L30" s="11" t="s">
        <v>191</v>
      </c>
      <c r="M30" s="16">
        <f t="shared" si="3"/>
        <v>73.31</v>
      </c>
      <c r="N30" s="2">
        <f t="shared" si="4"/>
        <v>9</v>
      </c>
      <c r="O30" s="14"/>
      <c r="P30" s="6">
        <v>3</v>
      </c>
      <c r="Q30">
        <v>5</v>
      </c>
    </row>
    <row r="31" spans="1:17" ht="24.75" customHeight="1">
      <c r="A31" s="1">
        <v>27</v>
      </c>
      <c r="B31" s="2" t="s">
        <v>116</v>
      </c>
      <c r="C31" s="2" t="s">
        <v>6</v>
      </c>
      <c r="D31" s="2" t="s">
        <v>183</v>
      </c>
      <c r="E31" s="2" t="s">
        <v>61</v>
      </c>
      <c r="F31" s="2" t="s">
        <v>117</v>
      </c>
      <c r="G31" s="3" t="s">
        <v>118</v>
      </c>
      <c r="H31" s="3">
        <f t="shared" si="0"/>
        <v>39.63</v>
      </c>
      <c r="I31" s="3">
        <v>86.27</v>
      </c>
      <c r="J31" s="3">
        <f t="shared" si="1"/>
        <v>43.14</v>
      </c>
      <c r="K31" s="2">
        <f t="shared" si="2"/>
        <v>3</v>
      </c>
      <c r="L31" s="11" t="s">
        <v>191</v>
      </c>
      <c r="M31" s="16">
        <f t="shared" si="3"/>
        <v>82.77000000000001</v>
      </c>
      <c r="N31" s="2">
        <f t="shared" si="4"/>
        <v>1</v>
      </c>
      <c r="O31" s="14"/>
      <c r="P31" s="6">
        <v>1</v>
      </c>
      <c r="Q31">
        <v>9</v>
      </c>
    </row>
    <row r="32" spans="1:17" ht="24.75" customHeight="1">
      <c r="A32" s="1">
        <v>28</v>
      </c>
      <c r="B32" s="2" t="s">
        <v>119</v>
      </c>
      <c r="C32" s="2" t="s">
        <v>6</v>
      </c>
      <c r="D32" s="2" t="s">
        <v>184</v>
      </c>
      <c r="E32" s="2" t="s">
        <v>61</v>
      </c>
      <c r="F32" s="2" t="s">
        <v>117</v>
      </c>
      <c r="G32" s="3" t="s">
        <v>120</v>
      </c>
      <c r="H32" s="3">
        <f t="shared" si="0"/>
        <v>39.5</v>
      </c>
      <c r="I32" s="3">
        <v>85.77</v>
      </c>
      <c r="J32" s="3">
        <f t="shared" si="1"/>
        <v>42.89</v>
      </c>
      <c r="K32" s="2">
        <f t="shared" si="2"/>
        <v>4</v>
      </c>
      <c r="L32" s="11" t="s">
        <v>191</v>
      </c>
      <c r="M32" s="16">
        <f t="shared" si="3"/>
        <v>82.39</v>
      </c>
      <c r="N32" s="2">
        <f t="shared" si="4"/>
        <v>2</v>
      </c>
      <c r="O32" s="14"/>
      <c r="P32" s="6">
        <v>1</v>
      </c>
      <c r="Q32">
        <v>11</v>
      </c>
    </row>
    <row r="33" spans="1:17" ht="24.75" customHeight="1">
      <c r="A33" s="1">
        <v>29</v>
      </c>
      <c r="B33" s="2" t="s">
        <v>121</v>
      </c>
      <c r="C33" s="2" t="s">
        <v>6</v>
      </c>
      <c r="D33" s="2" t="s">
        <v>185</v>
      </c>
      <c r="E33" s="2" t="s">
        <v>61</v>
      </c>
      <c r="F33" s="2" t="s">
        <v>117</v>
      </c>
      <c r="G33" s="3" t="s">
        <v>122</v>
      </c>
      <c r="H33" s="3">
        <f t="shared" si="0"/>
        <v>38.5</v>
      </c>
      <c r="I33" s="3">
        <v>86.63</v>
      </c>
      <c r="J33" s="3">
        <f t="shared" si="1"/>
        <v>43.32</v>
      </c>
      <c r="K33" s="2">
        <f t="shared" si="2"/>
        <v>2</v>
      </c>
      <c r="L33" s="11" t="s">
        <v>191</v>
      </c>
      <c r="M33" s="16">
        <f t="shared" si="3"/>
        <v>81.82</v>
      </c>
      <c r="N33" s="2">
        <f t="shared" si="4"/>
        <v>3</v>
      </c>
      <c r="O33" s="14"/>
      <c r="P33" s="6">
        <v>1</v>
      </c>
      <c r="Q33">
        <v>7</v>
      </c>
    </row>
    <row r="34" spans="1:17" ht="24.75" customHeight="1">
      <c r="A34" s="1">
        <v>30</v>
      </c>
      <c r="B34" s="2" t="s">
        <v>123</v>
      </c>
      <c r="C34" s="2" t="s">
        <v>11</v>
      </c>
      <c r="D34" s="2" t="s">
        <v>186</v>
      </c>
      <c r="E34" s="2" t="s">
        <v>61</v>
      </c>
      <c r="F34" s="2" t="s">
        <v>117</v>
      </c>
      <c r="G34" s="3" t="s">
        <v>124</v>
      </c>
      <c r="H34" s="3">
        <f t="shared" si="0"/>
        <v>38.38</v>
      </c>
      <c r="I34" s="3">
        <v>85.63</v>
      </c>
      <c r="J34" s="3">
        <f t="shared" si="1"/>
        <v>42.82</v>
      </c>
      <c r="K34" s="2">
        <f t="shared" si="2"/>
        <v>5</v>
      </c>
      <c r="L34" s="11" t="s">
        <v>191</v>
      </c>
      <c r="M34" s="16">
        <f t="shared" si="3"/>
        <v>81.2</v>
      </c>
      <c r="N34" s="2">
        <f t="shared" si="4"/>
        <v>4</v>
      </c>
      <c r="O34" s="14"/>
      <c r="P34" s="6">
        <v>1</v>
      </c>
      <c r="Q34">
        <v>10</v>
      </c>
    </row>
    <row r="35" spans="1:17" ht="24.75" customHeight="1">
      <c r="A35" s="1">
        <v>31</v>
      </c>
      <c r="B35" s="2" t="s">
        <v>127</v>
      </c>
      <c r="C35" s="2" t="s">
        <v>6</v>
      </c>
      <c r="D35" s="2" t="s">
        <v>188</v>
      </c>
      <c r="E35" s="2" t="s">
        <v>61</v>
      </c>
      <c r="F35" s="2" t="s">
        <v>117</v>
      </c>
      <c r="G35" s="3" t="s">
        <v>128</v>
      </c>
      <c r="H35" s="3">
        <f t="shared" si="0"/>
        <v>35.75</v>
      </c>
      <c r="I35" s="3">
        <v>88.08</v>
      </c>
      <c r="J35" s="3">
        <f t="shared" si="1"/>
        <v>44.04</v>
      </c>
      <c r="K35" s="2">
        <f t="shared" si="2"/>
        <v>1</v>
      </c>
      <c r="L35" s="11" t="s">
        <v>191</v>
      </c>
      <c r="M35" s="16">
        <f t="shared" si="3"/>
        <v>79.78999999999999</v>
      </c>
      <c r="N35" s="2">
        <f t="shared" si="4"/>
        <v>5</v>
      </c>
      <c r="O35" s="14"/>
      <c r="P35" s="6">
        <v>1</v>
      </c>
      <c r="Q35">
        <v>6</v>
      </c>
    </row>
    <row r="36" spans="1:17" ht="24.75" customHeight="1">
      <c r="A36" s="1">
        <v>32</v>
      </c>
      <c r="B36" s="2" t="s">
        <v>125</v>
      </c>
      <c r="C36" s="2" t="s">
        <v>11</v>
      </c>
      <c r="D36" s="2" t="s">
        <v>187</v>
      </c>
      <c r="E36" s="2" t="s">
        <v>61</v>
      </c>
      <c r="F36" s="2" t="s">
        <v>117</v>
      </c>
      <c r="G36" s="3" t="s">
        <v>126</v>
      </c>
      <c r="H36" s="3">
        <f t="shared" si="0"/>
        <v>38</v>
      </c>
      <c r="I36" s="3">
        <v>81.98</v>
      </c>
      <c r="J36" s="3">
        <f t="shared" si="1"/>
        <v>40.99</v>
      </c>
      <c r="K36" s="2">
        <f t="shared" si="2"/>
        <v>7</v>
      </c>
      <c r="L36" s="11" t="s">
        <v>191</v>
      </c>
      <c r="M36" s="16">
        <f t="shared" si="3"/>
        <v>78.99000000000001</v>
      </c>
      <c r="N36" s="2">
        <f t="shared" si="4"/>
        <v>6</v>
      </c>
      <c r="O36" s="14"/>
      <c r="P36" s="6">
        <v>1</v>
      </c>
      <c r="Q36">
        <v>12</v>
      </c>
    </row>
    <row r="37" spans="1:17" ht="24.75" customHeight="1">
      <c r="A37" s="1">
        <v>33</v>
      </c>
      <c r="B37" s="2" t="s">
        <v>129</v>
      </c>
      <c r="C37" s="2" t="s">
        <v>11</v>
      </c>
      <c r="D37" s="2" t="s">
        <v>189</v>
      </c>
      <c r="E37" s="2" t="s">
        <v>61</v>
      </c>
      <c r="F37" s="2" t="s">
        <v>117</v>
      </c>
      <c r="G37" s="3" t="s">
        <v>130</v>
      </c>
      <c r="H37" s="3">
        <f aca="true" t="shared" si="5" ref="H37:H61">ROUND(G37*0.5,2)</f>
        <v>32.63</v>
      </c>
      <c r="I37" s="3">
        <v>82.47</v>
      </c>
      <c r="J37" s="3">
        <f aca="true" t="shared" si="6" ref="J37:J61">ROUND(I37*0.5,2)</f>
        <v>41.24</v>
      </c>
      <c r="K37" s="2">
        <f aca="true" t="shared" si="7" ref="K37:K61">SUMPRODUCT(($F$5:$F$61=F37)*(J37&lt;$J$5:$J$61))+1</f>
        <v>6</v>
      </c>
      <c r="L37" s="11" t="s">
        <v>191</v>
      </c>
      <c r="M37" s="16">
        <f aca="true" t="shared" si="8" ref="M37:M61">H37+J37</f>
        <v>73.87</v>
      </c>
      <c r="N37" s="2">
        <f aca="true" t="shared" si="9" ref="N37:N61">SUMPRODUCT(($F$5:$F$61=F37)*(M37&lt;$M$5:$M$61))+1</f>
        <v>7</v>
      </c>
      <c r="O37" s="14"/>
      <c r="P37" s="6">
        <v>1</v>
      </c>
      <c r="Q37">
        <v>8</v>
      </c>
    </row>
    <row r="38" spans="1:17" ht="24.75" customHeight="1">
      <c r="A38" s="1">
        <v>34</v>
      </c>
      <c r="B38" s="2" t="s">
        <v>131</v>
      </c>
      <c r="C38" s="2" t="s">
        <v>6</v>
      </c>
      <c r="D38" s="2" t="s">
        <v>190</v>
      </c>
      <c r="E38" s="2" t="s">
        <v>61</v>
      </c>
      <c r="F38" s="2" t="s">
        <v>132</v>
      </c>
      <c r="G38" s="3" t="s">
        <v>133</v>
      </c>
      <c r="H38" s="3">
        <f t="shared" si="5"/>
        <v>35</v>
      </c>
      <c r="I38" s="3">
        <v>86.85</v>
      </c>
      <c r="J38" s="3">
        <f t="shared" si="6"/>
        <v>43.43</v>
      </c>
      <c r="K38" s="2">
        <f t="shared" si="7"/>
        <v>1</v>
      </c>
      <c r="L38" s="11" t="s">
        <v>191</v>
      </c>
      <c r="M38" s="16">
        <f t="shared" si="8"/>
        <v>78.43</v>
      </c>
      <c r="N38" s="2">
        <f t="shared" si="9"/>
        <v>1</v>
      </c>
      <c r="O38" s="14"/>
      <c r="P38" s="6">
        <v>1</v>
      </c>
      <c r="Q38">
        <v>15</v>
      </c>
    </row>
    <row r="39" spans="1:17" ht="24.75" customHeight="1">
      <c r="A39" s="1">
        <v>35</v>
      </c>
      <c r="B39" s="2" t="s">
        <v>5</v>
      </c>
      <c r="C39" s="2" t="s">
        <v>6</v>
      </c>
      <c r="D39" s="2" t="s">
        <v>134</v>
      </c>
      <c r="E39" s="2" t="s">
        <v>7</v>
      </c>
      <c r="F39" s="2" t="s">
        <v>8</v>
      </c>
      <c r="G39" s="3" t="s">
        <v>9</v>
      </c>
      <c r="H39" s="3">
        <f t="shared" si="5"/>
        <v>35.38</v>
      </c>
      <c r="I39" s="3">
        <v>83.67</v>
      </c>
      <c r="J39" s="3">
        <f t="shared" si="6"/>
        <v>41.84</v>
      </c>
      <c r="K39" s="2">
        <f t="shared" si="7"/>
        <v>2</v>
      </c>
      <c r="L39" s="11" t="s">
        <v>191</v>
      </c>
      <c r="M39" s="16">
        <f t="shared" si="8"/>
        <v>77.22</v>
      </c>
      <c r="N39" s="2">
        <f t="shared" si="9"/>
        <v>1</v>
      </c>
      <c r="O39" s="14"/>
      <c r="P39" s="6">
        <v>1</v>
      </c>
      <c r="Q39">
        <v>13</v>
      </c>
    </row>
    <row r="40" spans="1:17" ht="24.75" customHeight="1">
      <c r="A40" s="1">
        <v>36</v>
      </c>
      <c r="B40" s="2" t="s">
        <v>10</v>
      </c>
      <c r="C40" s="2" t="s">
        <v>11</v>
      </c>
      <c r="D40" s="2" t="s">
        <v>135</v>
      </c>
      <c r="E40" s="2" t="s">
        <v>7</v>
      </c>
      <c r="F40" s="2" t="s">
        <v>8</v>
      </c>
      <c r="G40" s="3" t="s">
        <v>12</v>
      </c>
      <c r="H40" s="3">
        <f t="shared" si="5"/>
        <v>28</v>
      </c>
      <c r="I40" s="3">
        <v>87.33</v>
      </c>
      <c r="J40" s="3">
        <f t="shared" si="6"/>
        <v>43.67</v>
      </c>
      <c r="K40" s="2">
        <f t="shared" si="7"/>
        <v>1</v>
      </c>
      <c r="L40" s="11" t="s">
        <v>191</v>
      </c>
      <c r="M40" s="16">
        <f t="shared" si="8"/>
        <v>71.67</v>
      </c>
      <c r="N40" s="2">
        <f t="shared" si="9"/>
        <v>2</v>
      </c>
      <c r="O40" s="14"/>
      <c r="P40" s="6">
        <v>1</v>
      </c>
      <c r="Q40">
        <v>14</v>
      </c>
    </row>
    <row r="41" spans="1:16" ht="24.75" customHeight="1">
      <c r="A41" s="1">
        <v>37</v>
      </c>
      <c r="B41" s="2" t="s">
        <v>13</v>
      </c>
      <c r="C41" s="2" t="s">
        <v>6</v>
      </c>
      <c r="D41" s="2" t="s">
        <v>136</v>
      </c>
      <c r="E41" s="2" t="s">
        <v>7</v>
      </c>
      <c r="F41" s="2" t="s">
        <v>8</v>
      </c>
      <c r="G41" s="3" t="s">
        <v>14</v>
      </c>
      <c r="H41" s="3">
        <f t="shared" si="5"/>
        <v>27.25</v>
      </c>
      <c r="I41" s="3">
        <v>0</v>
      </c>
      <c r="J41" s="3">
        <f t="shared" si="6"/>
        <v>0</v>
      </c>
      <c r="K41" s="2">
        <f t="shared" si="7"/>
        <v>3</v>
      </c>
      <c r="L41" s="11" t="s">
        <v>191</v>
      </c>
      <c r="M41" s="16">
        <f t="shared" si="8"/>
        <v>27.25</v>
      </c>
      <c r="N41" s="2">
        <f t="shared" si="9"/>
        <v>3</v>
      </c>
      <c r="O41" s="14" t="s">
        <v>203</v>
      </c>
      <c r="P41" s="6">
        <v>1</v>
      </c>
    </row>
    <row r="42" spans="1:17" ht="24.75" customHeight="1">
      <c r="A42" s="1">
        <v>38</v>
      </c>
      <c r="B42" s="2" t="s">
        <v>15</v>
      </c>
      <c r="C42" s="2" t="s">
        <v>11</v>
      </c>
      <c r="D42" s="2" t="s">
        <v>137</v>
      </c>
      <c r="E42" s="2" t="s">
        <v>7</v>
      </c>
      <c r="F42" s="2" t="s">
        <v>16</v>
      </c>
      <c r="G42" s="3" t="s">
        <v>17</v>
      </c>
      <c r="H42" s="3">
        <f t="shared" si="5"/>
        <v>43.83</v>
      </c>
      <c r="I42" s="3">
        <v>83.36</v>
      </c>
      <c r="J42" s="3">
        <f t="shared" si="6"/>
        <v>41.68</v>
      </c>
      <c r="K42" s="2">
        <f t="shared" si="7"/>
        <v>2</v>
      </c>
      <c r="L42" s="11" t="s">
        <v>191</v>
      </c>
      <c r="M42" s="16">
        <f t="shared" si="8"/>
        <v>85.50999999999999</v>
      </c>
      <c r="N42" s="2">
        <f t="shared" si="9"/>
        <v>1</v>
      </c>
      <c r="O42" s="14"/>
      <c r="P42" s="6">
        <v>2</v>
      </c>
      <c r="Q42">
        <v>11</v>
      </c>
    </row>
    <row r="43" spans="1:17" ht="24.75" customHeight="1">
      <c r="A43" s="1">
        <v>39</v>
      </c>
      <c r="B43" s="2" t="s">
        <v>20</v>
      </c>
      <c r="C43" s="2" t="s">
        <v>11</v>
      </c>
      <c r="D43" s="2" t="s">
        <v>139</v>
      </c>
      <c r="E43" s="2" t="s">
        <v>7</v>
      </c>
      <c r="F43" s="2" t="s">
        <v>16</v>
      </c>
      <c r="G43" s="3" t="s">
        <v>21</v>
      </c>
      <c r="H43" s="3">
        <f t="shared" si="5"/>
        <v>34.83</v>
      </c>
      <c r="I43" s="3">
        <v>83.27</v>
      </c>
      <c r="J43" s="3">
        <f t="shared" si="6"/>
        <v>41.64</v>
      </c>
      <c r="K43" s="2">
        <f t="shared" si="7"/>
        <v>3</v>
      </c>
      <c r="L43" s="11" t="s">
        <v>191</v>
      </c>
      <c r="M43" s="16">
        <f t="shared" si="8"/>
        <v>76.47</v>
      </c>
      <c r="N43" s="2">
        <f t="shared" si="9"/>
        <v>2</v>
      </c>
      <c r="O43" s="14"/>
      <c r="P43" s="6">
        <v>2</v>
      </c>
      <c r="Q43">
        <v>12</v>
      </c>
    </row>
    <row r="44" spans="1:17" ht="24.75" customHeight="1">
      <c r="A44" s="1">
        <v>40</v>
      </c>
      <c r="B44" s="2" t="s">
        <v>24</v>
      </c>
      <c r="C44" s="2" t="s">
        <v>6</v>
      </c>
      <c r="D44" s="2" t="s">
        <v>141</v>
      </c>
      <c r="E44" s="2" t="s">
        <v>7</v>
      </c>
      <c r="F44" s="2" t="s">
        <v>16</v>
      </c>
      <c r="G44" s="3" t="s">
        <v>25</v>
      </c>
      <c r="H44" s="3">
        <f t="shared" si="5"/>
        <v>23.05</v>
      </c>
      <c r="I44" s="3">
        <v>86.5</v>
      </c>
      <c r="J44" s="3">
        <f t="shared" si="6"/>
        <v>43.25</v>
      </c>
      <c r="K44" s="2">
        <f t="shared" si="7"/>
        <v>1</v>
      </c>
      <c r="L44" s="11" t="s">
        <v>191</v>
      </c>
      <c r="M44" s="16">
        <f t="shared" si="8"/>
        <v>66.3</v>
      </c>
      <c r="N44" s="2">
        <f t="shared" si="9"/>
        <v>3</v>
      </c>
      <c r="O44" s="14"/>
      <c r="P44" s="6">
        <v>2</v>
      </c>
      <c r="Q44">
        <v>13</v>
      </c>
    </row>
    <row r="45" spans="1:16" ht="24.75" customHeight="1">
      <c r="A45" s="1">
        <v>41</v>
      </c>
      <c r="B45" s="2" t="s">
        <v>18</v>
      </c>
      <c r="C45" s="2" t="s">
        <v>11</v>
      </c>
      <c r="D45" s="2" t="s">
        <v>138</v>
      </c>
      <c r="E45" s="2" t="s">
        <v>7</v>
      </c>
      <c r="F45" s="2" t="s">
        <v>16</v>
      </c>
      <c r="G45" s="3" t="s">
        <v>19</v>
      </c>
      <c r="H45" s="3">
        <f t="shared" si="5"/>
        <v>38.33</v>
      </c>
      <c r="I45" s="3">
        <v>0</v>
      </c>
      <c r="J45" s="3">
        <f t="shared" si="6"/>
        <v>0</v>
      </c>
      <c r="K45" s="2">
        <f t="shared" si="7"/>
        <v>4</v>
      </c>
      <c r="L45" s="11" t="s">
        <v>191</v>
      </c>
      <c r="M45" s="16">
        <f t="shared" si="8"/>
        <v>38.33</v>
      </c>
      <c r="N45" s="2">
        <f t="shared" si="9"/>
        <v>4</v>
      </c>
      <c r="O45" s="14" t="s">
        <v>203</v>
      </c>
      <c r="P45" s="6">
        <v>2</v>
      </c>
    </row>
    <row r="46" spans="1:16" ht="24.75" customHeight="1">
      <c r="A46" s="1">
        <v>42</v>
      </c>
      <c r="B46" s="2" t="s">
        <v>22</v>
      </c>
      <c r="C46" s="2" t="s">
        <v>11</v>
      </c>
      <c r="D46" s="2" t="s">
        <v>140</v>
      </c>
      <c r="E46" s="2" t="s">
        <v>7</v>
      </c>
      <c r="F46" s="2" t="s">
        <v>16</v>
      </c>
      <c r="G46" s="3" t="s">
        <v>23</v>
      </c>
      <c r="H46" s="3">
        <f t="shared" si="5"/>
        <v>34.75</v>
      </c>
      <c r="I46" s="3">
        <v>0</v>
      </c>
      <c r="J46" s="3">
        <f t="shared" si="6"/>
        <v>0</v>
      </c>
      <c r="K46" s="2">
        <f t="shared" si="7"/>
        <v>4</v>
      </c>
      <c r="L46" s="11" t="s">
        <v>191</v>
      </c>
      <c r="M46" s="16">
        <f t="shared" si="8"/>
        <v>34.75</v>
      </c>
      <c r="N46" s="2">
        <f t="shared" si="9"/>
        <v>5</v>
      </c>
      <c r="O46" s="14" t="s">
        <v>203</v>
      </c>
      <c r="P46" s="6">
        <v>2</v>
      </c>
    </row>
    <row r="47" spans="1:17" ht="24.75" customHeight="1">
      <c r="A47" s="1">
        <v>43</v>
      </c>
      <c r="B47" s="2" t="s">
        <v>26</v>
      </c>
      <c r="C47" s="2" t="s">
        <v>11</v>
      </c>
      <c r="D47" s="2" t="s">
        <v>142</v>
      </c>
      <c r="E47" s="2" t="s">
        <v>7</v>
      </c>
      <c r="F47" s="2" t="s">
        <v>27</v>
      </c>
      <c r="G47" s="3" t="s">
        <v>28</v>
      </c>
      <c r="H47" s="3">
        <f t="shared" si="5"/>
        <v>35.5</v>
      </c>
      <c r="I47" s="3">
        <v>81.32</v>
      </c>
      <c r="J47" s="3">
        <f t="shared" si="6"/>
        <v>40.66</v>
      </c>
      <c r="K47" s="2">
        <f t="shared" si="7"/>
        <v>1</v>
      </c>
      <c r="L47" s="11" t="s">
        <v>191</v>
      </c>
      <c r="M47" s="16">
        <f t="shared" si="8"/>
        <v>76.16</v>
      </c>
      <c r="N47" s="2">
        <f t="shared" si="9"/>
        <v>1</v>
      </c>
      <c r="O47" s="14"/>
      <c r="P47" s="6">
        <v>2</v>
      </c>
      <c r="Q47">
        <v>1</v>
      </c>
    </row>
    <row r="48" spans="1:16" ht="24.75" customHeight="1">
      <c r="A48" s="1">
        <v>44</v>
      </c>
      <c r="B48" s="2" t="s">
        <v>29</v>
      </c>
      <c r="C48" s="2" t="s">
        <v>11</v>
      </c>
      <c r="D48" s="2" t="s">
        <v>143</v>
      </c>
      <c r="E48" s="2" t="s">
        <v>7</v>
      </c>
      <c r="F48" s="2" t="s">
        <v>27</v>
      </c>
      <c r="G48" s="3" t="s">
        <v>30</v>
      </c>
      <c r="H48" s="3">
        <f t="shared" si="5"/>
        <v>26.25</v>
      </c>
      <c r="I48" s="3">
        <v>0</v>
      </c>
      <c r="J48" s="3">
        <f t="shared" si="6"/>
        <v>0</v>
      </c>
      <c r="K48" s="2">
        <f t="shared" si="7"/>
        <v>2</v>
      </c>
      <c r="L48" s="11" t="s">
        <v>191</v>
      </c>
      <c r="M48" s="16">
        <f t="shared" si="8"/>
        <v>26.25</v>
      </c>
      <c r="N48" s="2">
        <f t="shared" si="9"/>
        <v>2</v>
      </c>
      <c r="O48" s="14" t="s">
        <v>203</v>
      </c>
      <c r="P48" s="6">
        <v>2</v>
      </c>
    </row>
    <row r="49" spans="1:16" ht="24.75" customHeight="1">
      <c r="A49" s="1">
        <v>45</v>
      </c>
      <c r="B49" s="2" t="s">
        <v>31</v>
      </c>
      <c r="C49" s="2" t="s">
        <v>11</v>
      </c>
      <c r="D49" s="2" t="s">
        <v>144</v>
      </c>
      <c r="E49" s="2" t="s">
        <v>7</v>
      </c>
      <c r="F49" s="2" t="s">
        <v>27</v>
      </c>
      <c r="G49" s="3" t="s">
        <v>32</v>
      </c>
      <c r="H49" s="3">
        <f t="shared" si="5"/>
        <v>21.75</v>
      </c>
      <c r="I49" s="3">
        <v>0</v>
      </c>
      <c r="J49" s="3">
        <f t="shared" si="6"/>
        <v>0</v>
      </c>
      <c r="K49" s="2">
        <f t="shared" si="7"/>
        <v>2</v>
      </c>
      <c r="L49" s="11" t="s">
        <v>191</v>
      </c>
      <c r="M49" s="16">
        <f t="shared" si="8"/>
        <v>21.75</v>
      </c>
      <c r="N49" s="2">
        <f t="shared" si="9"/>
        <v>3</v>
      </c>
      <c r="O49" s="14" t="s">
        <v>203</v>
      </c>
      <c r="P49" s="6">
        <v>2</v>
      </c>
    </row>
    <row r="50" spans="1:17" ht="24.75" customHeight="1">
      <c r="A50" s="1">
        <v>46</v>
      </c>
      <c r="B50" s="2" t="s">
        <v>33</v>
      </c>
      <c r="C50" s="2" t="s">
        <v>11</v>
      </c>
      <c r="D50" s="2" t="s">
        <v>145</v>
      </c>
      <c r="E50" s="2" t="s">
        <v>7</v>
      </c>
      <c r="F50" s="2" t="s">
        <v>34</v>
      </c>
      <c r="G50" s="3" t="s">
        <v>35</v>
      </c>
      <c r="H50" s="3">
        <f t="shared" si="5"/>
        <v>40.1</v>
      </c>
      <c r="I50" s="3">
        <v>84.42</v>
      </c>
      <c r="J50" s="3">
        <f t="shared" si="6"/>
        <v>42.21</v>
      </c>
      <c r="K50" s="2">
        <f t="shared" si="7"/>
        <v>2</v>
      </c>
      <c r="L50" s="11" t="s">
        <v>191</v>
      </c>
      <c r="M50" s="16">
        <f t="shared" si="8"/>
        <v>82.31</v>
      </c>
      <c r="N50" s="2">
        <f t="shared" si="9"/>
        <v>1</v>
      </c>
      <c r="O50" s="14"/>
      <c r="P50" s="6">
        <v>3</v>
      </c>
      <c r="Q50">
        <v>13</v>
      </c>
    </row>
    <row r="51" spans="1:17" ht="24.75" customHeight="1">
      <c r="A51" s="1">
        <v>47</v>
      </c>
      <c r="B51" s="2" t="s">
        <v>38</v>
      </c>
      <c r="C51" s="2" t="s">
        <v>6</v>
      </c>
      <c r="D51" s="2" t="s">
        <v>147</v>
      </c>
      <c r="E51" s="2" t="s">
        <v>7</v>
      </c>
      <c r="F51" s="2" t="s">
        <v>34</v>
      </c>
      <c r="G51" s="3" t="s">
        <v>39</v>
      </c>
      <c r="H51" s="3">
        <f t="shared" si="5"/>
        <v>35.59</v>
      </c>
      <c r="I51" s="3">
        <v>86.91</v>
      </c>
      <c r="J51" s="3">
        <f t="shared" si="6"/>
        <v>43.46</v>
      </c>
      <c r="K51" s="2">
        <f t="shared" si="7"/>
        <v>1</v>
      </c>
      <c r="L51" s="11" t="s">
        <v>191</v>
      </c>
      <c r="M51" s="16">
        <f t="shared" si="8"/>
        <v>79.05000000000001</v>
      </c>
      <c r="N51" s="2">
        <f t="shared" si="9"/>
        <v>2</v>
      </c>
      <c r="O51" s="14"/>
      <c r="P51" s="6">
        <v>3</v>
      </c>
      <c r="Q51">
        <v>11</v>
      </c>
    </row>
    <row r="52" spans="1:17" ht="24.75" customHeight="1">
      <c r="A52" s="1">
        <v>48</v>
      </c>
      <c r="B52" s="2" t="s">
        <v>36</v>
      </c>
      <c r="C52" s="2" t="s">
        <v>11</v>
      </c>
      <c r="D52" s="2" t="s">
        <v>146</v>
      </c>
      <c r="E52" s="2" t="s">
        <v>7</v>
      </c>
      <c r="F52" s="2" t="s">
        <v>34</v>
      </c>
      <c r="G52" s="3" t="s">
        <v>37</v>
      </c>
      <c r="H52" s="3">
        <f t="shared" si="5"/>
        <v>36.46</v>
      </c>
      <c r="I52" s="3">
        <v>81.68</v>
      </c>
      <c r="J52" s="3">
        <f t="shared" si="6"/>
        <v>40.84</v>
      </c>
      <c r="K52" s="2">
        <f t="shared" si="7"/>
        <v>3</v>
      </c>
      <c r="L52" s="11" t="s">
        <v>191</v>
      </c>
      <c r="M52" s="16">
        <f t="shared" si="8"/>
        <v>77.30000000000001</v>
      </c>
      <c r="N52" s="2">
        <f t="shared" si="9"/>
        <v>3</v>
      </c>
      <c r="O52" s="14"/>
      <c r="P52" s="6">
        <v>3</v>
      </c>
      <c r="Q52">
        <v>12</v>
      </c>
    </row>
    <row r="53" spans="1:17" ht="24.75" customHeight="1">
      <c r="A53" s="1">
        <v>49</v>
      </c>
      <c r="B53" s="2" t="s">
        <v>40</v>
      </c>
      <c r="C53" s="2" t="s">
        <v>6</v>
      </c>
      <c r="D53" s="2" t="s">
        <v>148</v>
      </c>
      <c r="E53" s="2" t="s">
        <v>7</v>
      </c>
      <c r="F53" s="2" t="s">
        <v>34</v>
      </c>
      <c r="G53" s="3" t="s">
        <v>41</v>
      </c>
      <c r="H53" s="3">
        <f t="shared" si="5"/>
        <v>31.75</v>
      </c>
      <c r="I53" s="3">
        <v>81.52</v>
      </c>
      <c r="J53" s="3">
        <f t="shared" si="6"/>
        <v>40.76</v>
      </c>
      <c r="K53" s="2">
        <f t="shared" si="7"/>
        <v>4</v>
      </c>
      <c r="L53" s="11" t="s">
        <v>191</v>
      </c>
      <c r="M53" s="16">
        <f t="shared" si="8"/>
        <v>72.50999999999999</v>
      </c>
      <c r="N53" s="2">
        <f t="shared" si="9"/>
        <v>4</v>
      </c>
      <c r="O53" s="14"/>
      <c r="P53" s="6">
        <v>3</v>
      </c>
      <c r="Q53">
        <v>10</v>
      </c>
    </row>
    <row r="54" spans="1:16" ht="24.75" customHeight="1">
      <c r="A54" s="1">
        <v>50</v>
      </c>
      <c r="B54" s="2" t="s">
        <v>42</v>
      </c>
      <c r="C54" s="2" t="s">
        <v>11</v>
      </c>
      <c r="D54" s="2" t="s">
        <v>149</v>
      </c>
      <c r="E54" s="2" t="s">
        <v>7</v>
      </c>
      <c r="F54" s="2" t="s">
        <v>34</v>
      </c>
      <c r="G54" s="3" t="s">
        <v>43</v>
      </c>
      <c r="H54" s="3">
        <f t="shared" si="5"/>
        <v>27.09</v>
      </c>
      <c r="I54" s="3">
        <v>0</v>
      </c>
      <c r="J54" s="3">
        <f t="shared" si="6"/>
        <v>0</v>
      </c>
      <c r="K54" s="2">
        <f t="shared" si="7"/>
        <v>5</v>
      </c>
      <c r="L54" s="11" t="s">
        <v>191</v>
      </c>
      <c r="M54" s="16">
        <f t="shared" si="8"/>
        <v>27.09</v>
      </c>
      <c r="N54" s="2">
        <f t="shared" si="9"/>
        <v>5</v>
      </c>
      <c r="O54" s="14" t="s">
        <v>203</v>
      </c>
      <c r="P54" s="6">
        <v>3</v>
      </c>
    </row>
    <row r="55" spans="1:16" ht="24.75" customHeight="1">
      <c r="A55" s="1">
        <v>51</v>
      </c>
      <c r="B55" s="2" t="s">
        <v>44</v>
      </c>
      <c r="C55" s="2" t="s">
        <v>11</v>
      </c>
      <c r="D55" s="2" t="s">
        <v>150</v>
      </c>
      <c r="E55" s="2" t="s">
        <v>7</v>
      </c>
      <c r="F55" s="2" t="s">
        <v>34</v>
      </c>
      <c r="G55" s="3" t="s">
        <v>45</v>
      </c>
      <c r="H55" s="3">
        <f t="shared" si="5"/>
        <v>18.72</v>
      </c>
      <c r="I55" s="3">
        <v>0</v>
      </c>
      <c r="J55" s="3">
        <f t="shared" si="6"/>
        <v>0</v>
      </c>
      <c r="K55" s="2">
        <f t="shared" si="7"/>
        <v>5</v>
      </c>
      <c r="L55" s="11" t="s">
        <v>191</v>
      </c>
      <c r="M55" s="16">
        <f t="shared" si="8"/>
        <v>18.72</v>
      </c>
      <c r="N55" s="2">
        <f t="shared" si="9"/>
        <v>6</v>
      </c>
      <c r="O55" s="14" t="s">
        <v>203</v>
      </c>
      <c r="P55" s="6">
        <v>3</v>
      </c>
    </row>
    <row r="56" spans="1:17" ht="24.75" customHeight="1">
      <c r="A56" s="1">
        <v>52</v>
      </c>
      <c r="B56" s="2" t="s">
        <v>46</v>
      </c>
      <c r="C56" s="2" t="s">
        <v>6</v>
      </c>
      <c r="D56" s="2" t="s">
        <v>151</v>
      </c>
      <c r="E56" s="2" t="s">
        <v>7</v>
      </c>
      <c r="F56" s="2" t="s">
        <v>47</v>
      </c>
      <c r="G56" s="3" t="s">
        <v>48</v>
      </c>
      <c r="H56" s="3">
        <f t="shared" si="5"/>
        <v>31.38</v>
      </c>
      <c r="I56" s="3">
        <v>86.96</v>
      </c>
      <c r="J56" s="3">
        <f t="shared" si="6"/>
        <v>43.48</v>
      </c>
      <c r="K56" s="2">
        <f t="shared" si="7"/>
        <v>1</v>
      </c>
      <c r="L56" s="11" t="s">
        <v>191</v>
      </c>
      <c r="M56" s="16">
        <f t="shared" si="8"/>
        <v>74.86</v>
      </c>
      <c r="N56" s="2">
        <f t="shared" si="9"/>
        <v>1</v>
      </c>
      <c r="O56" s="14"/>
      <c r="P56" s="6">
        <v>1</v>
      </c>
      <c r="Q56">
        <v>5</v>
      </c>
    </row>
    <row r="57" spans="1:16" ht="24.75" customHeight="1">
      <c r="A57" s="1">
        <v>53</v>
      </c>
      <c r="B57" s="2" t="s">
        <v>49</v>
      </c>
      <c r="C57" s="2" t="s">
        <v>11</v>
      </c>
      <c r="D57" s="2" t="s">
        <v>152</v>
      </c>
      <c r="E57" s="2" t="s">
        <v>7</v>
      </c>
      <c r="F57" s="2" t="s">
        <v>47</v>
      </c>
      <c r="G57" s="3" t="s">
        <v>50</v>
      </c>
      <c r="H57" s="3">
        <f t="shared" si="5"/>
        <v>28.25</v>
      </c>
      <c r="I57" s="3">
        <v>0</v>
      </c>
      <c r="J57" s="3">
        <f t="shared" si="6"/>
        <v>0</v>
      </c>
      <c r="K57" s="2">
        <f t="shared" si="7"/>
        <v>2</v>
      </c>
      <c r="L57" s="11" t="s">
        <v>191</v>
      </c>
      <c r="M57" s="16">
        <f t="shared" si="8"/>
        <v>28.25</v>
      </c>
      <c r="N57" s="2">
        <f t="shared" si="9"/>
        <v>2</v>
      </c>
      <c r="O57" s="14" t="s">
        <v>203</v>
      </c>
      <c r="P57" s="6">
        <v>1</v>
      </c>
    </row>
    <row r="58" spans="1:16" ht="24.75" customHeight="1">
      <c r="A58" s="1">
        <v>54</v>
      </c>
      <c r="B58" s="2" t="s">
        <v>51</v>
      </c>
      <c r="C58" s="2" t="s">
        <v>11</v>
      </c>
      <c r="D58" s="2" t="s">
        <v>153</v>
      </c>
      <c r="E58" s="2" t="s">
        <v>7</v>
      </c>
      <c r="F58" s="2" t="s">
        <v>47</v>
      </c>
      <c r="G58" s="3" t="s">
        <v>52</v>
      </c>
      <c r="H58" s="3">
        <f t="shared" si="5"/>
        <v>21.63</v>
      </c>
      <c r="I58" s="3">
        <v>0</v>
      </c>
      <c r="J58" s="3">
        <f t="shared" si="6"/>
        <v>0</v>
      </c>
      <c r="K58" s="2">
        <f t="shared" si="7"/>
        <v>2</v>
      </c>
      <c r="L58" s="11" t="s">
        <v>191</v>
      </c>
      <c r="M58" s="16">
        <f t="shared" si="8"/>
        <v>21.63</v>
      </c>
      <c r="N58" s="2">
        <f t="shared" si="9"/>
        <v>3</v>
      </c>
      <c r="O58" s="14" t="s">
        <v>203</v>
      </c>
      <c r="P58" s="6">
        <v>1</v>
      </c>
    </row>
    <row r="59" spans="1:17" ht="24.75" customHeight="1">
      <c r="A59" s="1">
        <v>55</v>
      </c>
      <c r="B59" s="2" t="s">
        <v>53</v>
      </c>
      <c r="C59" s="2" t="s">
        <v>6</v>
      </c>
      <c r="D59" s="2" t="s">
        <v>154</v>
      </c>
      <c r="E59" s="2" t="s">
        <v>7</v>
      </c>
      <c r="F59" s="2" t="s">
        <v>54</v>
      </c>
      <c r="G59" s="3" t="s">
        <v>55</v>
      </c>
      <c r="H59" s="3">
        <f t="shared" si="5"/>
        <v>35.63</v>
      </c>
      <c r="I59" s="3">
        <v>86.69</v>
      </c>
      <c r="J59" s="3">
        <f t="shared" si="6"/>
        <v>43.35</v>
      </c>
      <c r="K59" s="2">
        <f t="shared" si="7"/>
        <v>1</v>
      </c>
      <c r="L59" s="11" t="s">
        <v>191</v>
      </c>
      <c r="M59" s="16">
        <f t="shared" si="8"/>
        <v>78.98</v>
      </c>
      <c r="N59" s="2">
        <f t="shared" si="9"/>
        <v>1</v>
      </c>
      <c r="O59" s="14"/>
      <c r="P59" s="6">
        <v>1</v>
      </c>
      <c r="Q59">
        <v>16</v>
      </c>
    </row>
    <row r="60" spans="1:16" ht="24.75" customHeight="1">
      <c r="A60" s="1">
        <v>56</v>
      </c>
      <c r="B60" s="2" t="s">
        <v>56</v>
      </c>
      <c r="C60" s="2" t="s">
        <v>6</v>
      </c>
      <c r="D60" s="2" t="s">
        <v>155</v>
      </c>
      <c r="E60" s="2" t="s">
        <v>7</v>
      </c>
      <c r="F60" s="2" t="s">
        <v>54</v>
      </c>
      <c r="G60" s="3" t="s">
        <v>57</v>
      </c>
      <c r="H60" s="3">
        <f t="shared" si="5"/>
        <v>32.25</v>
      </c>
      <c r="I60" s="3">
        <v>0</v>
      </c>
      <c r="J60" s="3">
        <f t="shared" si="6"/>
        <v>0</v>
      </c>
      <c r="K60" s="2">
        <f t="shared" si="7"/>
        <v>2</v>
      </c>
      <c r="L60" s="11" t="s">
        <v>191</v>
      </c>
      <c r="M60" s="16">
        <f t="shared" si="8"/>
        <v>32.25</v>
      </c>
      <c r="N60" s="2">
        <f t="shared" si="9"/>
        <v>2</v>
      </c>
      <c r="O60" s="14" t="s">
        <v>203</v>
      </c>
      <c r="P60" s="6">
        <v>1</v>
      </c>
    </row>
    <row r="61" spans="1:16" ht="24.75" customHeight="1">
      <c r="A61" s="1">
        <v>57</v>
      </c>
      <c r="B61" s="2" t="s">
        <v>58</v>
      </c>
      <c r="C61" s="2" t="s">
        <v>11</v>
      </c>
      <c r="D61" s="2" t="s">
        <v>156</v>
      </c>
      <c r="E61" s="2" t="s">
        <v>7</v>
      </c>
      <c r="F61" s="2" t="s">
        <v>54</v>
      </c>
      <c r="G61" s="3" t="s">
        <v>59</v>
      </c>
      <c r="H61" s="3">
        <f t="shared" si="5"/>
        <v>12.25</v>
      </c>
      <c r="I61" s="3">
        <v>0</v>
      </c>
      <c r="J61" s="3">
        <f t="shared" si="6"/>
        <v>0</v>
      </c>
      <c r="K61" s="2">
        <f t="shared" si="7"/>
        <v>2</v>
      </c>
      <c r="L61" s="11" t="s">
        <v>191</v>
      </c>
      <c r="M61" s="16">
        <f t="shared" si="8"/>
        <v>12.25</v>
      </c>
      <c r="N61" s="2">
        <f t="shared" si="9"/>
        <v>3</v>
      </c>
      <c r="O61" s="14" t="s">
        <v>203</v>
      </c>
      <c r="P61" s="6">
        <v>1</v>
      </c>
    </row>
  </sheetData>
  <sheetProtection/>
  <autoFilter ref="A4:Q61"/>
  <mergeCells count="2">
    <mergeCell ref="A2:O2"/>
    <mergeCell ref="G3:O3"/>
  </mergeCells>
  <printOptions horizontalCentered="1"/>
  <pageMargins left="0.35433070866141736" right="0.35433070866141736" top="0.984251968503937" bottom="0.984251968503937" header="0.5118110236220472" footer="0.5118110236220472"/>
  <pageSetup fitToHeight="0" fitToWidth="1" horizontalDpi="600" verticalDpi="600" orientation="portrait" paperSize="9" scale="7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2020-08-02T07:21:35Z</cp:lastPrinted>
  <dcterms:created xsi:type="dcterms:W3CDTF">2019-08-28T09:17:32Z</dcterms:created>
  <dcterms:modified xsi:type="dcterms:W3CDTF">2020-08-02T07:22:28Z</dcterms:modified>
  <cp:category/>
  <cp:version/>
  <cp:contentType/>
  <cp:contentStatus/>
</cp:coreProperties>
</file>