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公示" sheetId="1" r:id="rId1"/>
  </sheets>
  <definedNames>
    <definedName name="_xlfn.COUNTIFS" hidden="1">#NAME?</definedName>
    <definedName name="_xlfn.SUMIFS" hidden="1">#NAME?</definedName>
    <definedName name="_xlnm.Print_Titles" localSheetId="0">'公示'!$1:$3</definedName>
  </definedNames>
  <calcPr fullCalcOnLoad="1"/>
</workbook>
</file>

<file path=xl/sharedStrings.xml><?xml version="1.0" encoding="utf-8"?>
<sst xmlns="http://schemas.openxmlformats.org/spreadsheetml/2006/main" count="1774" uniqueCount="494">
  <si>
    <t>2020年西充县城区公办中小学考调教师总成绩及排名公示表</t>
  </si>
  <si>
    <t>准考证号</t>
  </si>
  <si>
    <t>姓名</t>
  </si>
  <si>
    <t>性别</t>
  </si>
  <si>
    <t>出生  年月</t>
  </si>
  <si>
    <t>原学校名称</t>
  </si>
  <si>
    <t>报考学校</t>
  </si>
  <si>
    <t>报考
科目</t>
  </si>
  <si>
    <t>学历及
专业</t>
  </si>
  <si>
    <t>参工
时间</t>
  </si>
  <si>
    <t>教师资
格类别</t>
  </si>
  <si>
    <t>现任教
学科</t>
  </si>
  <si>
    <t>加分</t>
  </si>
  <si>
    <t>减分</t>
  </si>
  <si>
    <t>考试成绩</t>
  </si>
  <si>
    <t>总成绩</t>
  </si>
  <si>
    <t>按岗位排名</t>
  </si>
  <si>
    <t>先进类</t>
  </si>
  <si>
    <t>竞教类</t>
  </si>
  <si>
    <t>业绩类</t>
  </si>
  <si>
    <t>成果类</t>
  </si>
  <si>
    <t>考核成绩</t>
  </si>
  <si>
    <t>考核得分</t>
  </si>
  <si>
    <t>笔试成绩</t>
  </si>
  <si>
    <t>笔试得分</t>
  </si>
  <si>
    <t>王正茂</t>
  </si>
  <si>
    <t>男</t>
  </si>
  <si>
    <t>197512</t>
  </si>
  <si>
    <t>义兴中学</t>
  </si>
  <si>
    <t>西充中学</t>
  </si>
  <si>
    <t>高中语文</t>
  </si>
  <si>
    <t>本科、中文</t>
  </si>
  <si>
    <t>李忠丽</t>
  </si>
  <si>
    <t>女</t>
  </si>
  <si>
    <t>198610</t>
  </si>
  <si>
    <t>岱林小学</t>
  </si>
  <si>
    <t>小学语文</t>
  </si>
  <si>
    <t>梁磊</t>
  </si>
  <si>
    <t>199210</t>
  </si>
  <si>
    <t>槐树初中</t>
  </si>
  <si>
    <t>高中数学</t>
  </si>
  <si>
    <t>本科、数学与应用数学</t>
  </si>
  <si>
    <t>初中数学</t>
  </si>
  <si>
    <t>孙天保</t>
  </si>
  <si>
    <t>197707</t>
  </si>
  <si>
    <t>育英中学</t>
  </si>
  <si>
    <t>汪海波</t>
  </si>
  <si>
    <t>197905</t>
  </si>
  <si>
    <t>高中英语</t>
  </si>
  <si>
    <t>本科、英语</t>
  </si>
  <si>
    <t>黄艳珍</t>
  </si>
  <si>
    <t>198311</t>
  </si>
  <si>
    <t>金源小学</t>
  </si>
  <si>
    <t>本科、英语教育</t>
  </si>
  <si>
    <t>高中外语</t>
  </si>
  <si>
    <t>初中英语</t>
  </si>
  <si>
    <t>何小丽</t>
  </si>
  <si>
    <t>198401</t>
  </si>
  <si>
    <t>车龙小学</t>
  </si>
  <si>
    <t>晋城中学</t>
  </si>
  <si>
    <t>初中语文</t>
  </si>
  <si>
    <t>宋敏</t>
  </si>
  <si>
    <t>198105</t>
  </si>
  <si>
    <t>专科、中文</t>
  </si>
  <si>
    <t>何雨杉</t>
  </si>
  <si>
    <t>198410</t>
  </si>
  <si>
    <t>宏桥小学</t>
  </si>
  <si>
    <t>赵山城</t>
  </si>
  <si>
    <t>197705</t>
  </si>
  <si>
    <t>初中教师</t>
  </si>
  <si>
    <t>刘继明</t>
  </si>
  <si>
    <t>199110</t>
  </si>
  <si>
    <t>复安小学</t>
  </si>
  <si>
    <t>赖濠</t>
  </si>
  <si>
    <t>198402</t>
  </si>
  <si>
    <t>罐垭小学</t>
  </si>
  <si>
    <t>阳红艳</t>
  </si>
  <si>
    <t>198203</t>
  </si>
  <si>
    <t>仁和初中</t>
  </si>
  <si>
    <t>何春雨</t>
  </si>
  <si>
    <t>198011</t>
  </si>
  <si>
    <t>高院小学</t>
  </si>
  <si>
    <t>张澜学校</t>
  </si>
  <si>
    <t>罗文凤</t>
  </si>
  <si>
    <t>199005</t>
  </si>
  <si>
    <t>华光小学</t>
  </si>
  <si>
    <t>屈林梅</t>
  </si>
  <si>
    <t>199008</t>
  </si>
  <si>
    <t>鸣龙小学</t>
  </si>
  <si>
    <t>庞欣然</t>
  </si>
  <si>
    <t>198701</t>
  </si>
  <si>
    <t>永清小学</t>
  </si>
  <si>
    <t>郭泽</t>
  </si>
  <si>
    <t>199408</t>
  </si>
  <si>
    <t>大全小学</t>
  </si>
  <si>
    <t>-1</t>
  </si>
  <si>
    <t>范红波</t>
  </si>
  <si>
    <t>197812</t>
  </si>
  <si>
    <t>初中物理</t>
  </si>
  <si>
    <t>本科、物理学</t>
  </si>
  <si>
    <t>王杰</t>
  </si>
  <si>
    <t>双江小学</t>
  </si>
  <si>
    <t>专科、物理教育</t>
  </si>
  <si>
    <t>谭金花</t>
  </si>
  <si>
    <t>198903</t>
  </si>
  <si>
    <t>关文小学</t>
  </si>
  <si>
    <t>高中物理</t>
  </si>
  <si>
    <t>范耀平</t>
  </si>
  <si>
    <t>198101</t>
  </si>
  <si>
    <t>东岱小学</t>
  </si>
  <si>
    <t>彭华</t>
  </si>
  <si>
    <t>198207</t>
  </si>
  <si>
    <t>双凤中学</t>
  </si>
  <si>
    <t>本科、教育学</t>
  </si>
  <si>
    <t>杨树亮</t>
  </si>
  <si>
    <t>198708</t>
  </si>
  <si>
    <t>李小慧</t>
  </si>
  <si>
    <t>198408</t>
  </si>
  <si>
    <t>仙林小学</t>
  </si>
  <si>
    <t>童辉</t>
  </si>
  <si>
    <t>199112</t>
  </si>
  <si>
    <t>李富波</t>
  </si>
  <si>
    <t>198502</t>
  </si>
  <si>
    <t>青龙小学</t>
  </si>
  <si>
    <t>初中地理</t>
  </si>
  <si>
    <t>何明</t>
  </si>
  <si>
    <t>197901</t>
  </si>
  <si>
    <t>同德小学</t>
  </si>
  <si>
    <t>王倩</t>
  </si>
  <si>
    <t>199105</t>
  </si>
  <si>
    <t>本科、地理科学</t>
  </si>
  <si>
    <t>鲜小阳</t>
  </si>
  <si>
    <t>198006</t>
  </si>
  <si>
    <t>于远建</t>
  </si>
  <si>
    <t>198809</t>
  </si>
  <si>
    <t>紫岩小学</t>
  </si>
  <si>
    <t>本科、小学教育</t>
  </si>
  <si>
    <t>何俊波</t>
  </si>
  <si>
    <t>祥龙小学</t>
  </si>
  <si>
    <t>专科、体育教育</t>
  </si>
  <si>
    <t>初中体育</t>
  </si>
  <si>
    <t>胡亚辉</t>
  </si>
  <si>
    <t>199006</t>
  </si>
  <si>
    <t>义和小学</t>
  </si>
  <si>
    <t>大专、数学</t>
  </si>
  <si>
    <t>马超</t>
  </si>
  <si>
    <t>199211</t>
  </si>
  <si>
    <t>本科、数学教育</t>
  </si>
  <si>
    <t>范文忠</t>
  </si>
  <si>
    <t>197206</t>
  </si>
  <si>
    <t>专科、化学教育</t>
  </si>
  <si>
    <t>王施茹</t>
  </si>
  <si>
    <t>西碾小学</t>
  </si>
  <si>
    <t>赵波</t>
  </si>
  <si>
    <t>198302</t>
  </si>
  <si>
    <t>杨志强</t>
  </si>
  <si>
    <t>小学教师</t>
  </si>
  <si>
    <t>李灵</t>
  </si>
  <si>
    <t>198601</t>
  </si>
  <si>
    <t>莲池小学</t>
  </si>
  <si>
    <t>王旭红</t>
  </si>
  <si>
    <t>198003</t>
  </si>
  <si>
    <t>司倩</t>
  </si>
  <si>
    <t>专科、数学教育</t>
  </si>
  <si>
    <t>张海东</t>
  </si>
  <si>
    <t>197902</t>
  </si>
  <si>
    <t>中岭小学</t>
  </si>
  <si>
    <t>冯长怀</t>
  </si>
  <si>
    <t>197708</t>
  </si>
  <si>
    <t>罗勇</t>
  </si>
  <si>
    <t>197501</t>
  </si>
  <si>
    <t>占山小学</t>
  </si>
  <si>
    <t>汪冬梅</t>
  </si>
  <si>
    <t>198709</t>
  </si>
  <si>
    <t>观凤小学</t>
  </si>
  <si>
    <t>初中外语</t>
  </si>
  <si>
    <t>陈丽萍</t>
  </si>
  <si>
    <t>凤鸣小学</t>
  </si>
  <si>
    <t>付林玉</t>
  </si>
  <si>
    <t>199207</t>
  </si>
  <si>
    <t>梁虹霞</t>
  </si>
  <si>
    <t>197909</t>
  </si>
  <si>
    <t>黄霞</t>
  </si>
  <si>
    <t>199012</t>
  </si>
  <si>
    <t>古楼小学</t>
  </si>
  <si>
    <t>冯碧英</t>
  </si>
  <si>
    <t>197711</t>
  </si>
  <si>
    <t>林晓辉</t>
  </si>
  <si>
    <t>198403</t>
  </si>
  <si>
    <t>唐尧</t>
  </si>
  <si>
    <t>198706</t>
  </si>
  <si>
    <t>何娟</t>
  </si>
  <si>
    <t>198508</t>
  </si>
  <si>
    <t>谢小琼</t>
  </si>
  <si>
    <t>198102</t>
  </si>
  <si>
    <t>双洛小学</t>
  </si>
  <si>
    <t>赵立湄</t>
  </si>
  <si>
    <t>198607</t>
  </si>
  <si>
    <t>任艳君</t>
  </si>
  <si>
    <t>198805</t>
  </si>
  <si>
    <t>李桥小学</t>
  </si>
  <si>
    <t>专科、英语</t>
  </si>
  <si>
    <t>杜虹</t>
  </si>
  <si>
    <t>198511</t>
  </si>
  <si>
    <t>初中历史</t>
  </si>
  <si>
    <t>本科、历史学</t>
  </si>
  <si>
    <t>高中历史</t>
  </si>
  <si>
    <t>邓晓红</t>
  </si>
  <si>
    <t>198602</t>
  </si>
  <si>
    <t>吉澍濠</t>
  </si>
  <si>
    <t>197806</t>
  </si>
  <si>
    <t>任光勇</t>
  </si>
  <si>
    <t>198001</t>
  </si>
  <si>
    <t>胡小强</t>
  </si>
  <si>
    <t>199107</t>
  </si>
  <si>
    <t>初中化学</t>
  </si>
  <si>
    <t>本科、化学</t>
  </si>
  <si>
    <t>高中化学</t>
  </si>
  <si>
    <t>冯佳</t>
  </si>
  <si>
    <t>198910</t>
  </si>
  <si>
    <t>本科、体育教育</t>
  </si>
  <si>
    <t>范登胜</t>
  </si>
  <si>
    <t>197608</t>
  </si>
  <si>
    <t>本科、信息管理</t>
  </si>
  <si>
    <t>初中信息技术</t>
  </si>
  <si>
    <t>李彬</t>
  </si>
  <si>
    <t>197903</t>
  </si>
  <si>
    <t>伍强国</t>
  </si>
  <si>
    <t>68</t>
  </si>
  <si>
    <t>李勇</t>
  </si>
  <si>
    <t>双凤小学</t>
  </si>
  <si>
    <t>小学科学</t>
  </si>
  <si>
    <t>文华</t>
  </si>
  <si>
    <t>初中生物</t>
  </si>
  <si>
    <t>本科、生物教育</t>
  </si>
  <si>
    <t>高中生物</t>
  </si>
  <si>
    <t>赵碧娥</t>
  </si>
  <si>
    <t>198009</t>
  </si>
  <si>
    <t>侯学江</t>
  </si>
  <si>
    <t>李先品</t>
  </si>
  <si>
    <t>197607</t>
  </si>
  <si>
    <t>初中政治</t>
  </si>
  <si>
    <t>本科、思想政治教育</t>
  </si>
  <si>
    <t>高中政治</t>
  </si>
  <si>
    <t>蒲春鹏</t>
  </si>
  <si>
    <t>本科、行政管理</t>
  </si>
  <si>
    <t>任新政</t>
  </si>
  <si>
    <t>198510</t>
  </si>
  <si>
    <t>高中体育</t>
  </si>
  <si>
    <t>何良民</t>
  </si>
  <si>
    <t>197911</t>
  </si>
  <si>
    <t>李龙</t>
  </si>
  <si>
    <t>198505</t>
  </si>
  <si>
    <t>赵云</t>
  </si>
  <si>
    <t>198611</t>
  </si>
  <si>
    <t>金泉小学</t>
  </si>
  <si>
    <t>小学体育</t>
  </si>
  <si>
    <t>贾娜</t>
  </si>
  <si>
    <t>198803</t>
  </si>
  <si>
    <t>金山小学</t>
  </si>
  <si>
    <t>本科、体育服务与管理</t>
  </si>
  <si>
    <t>周凯</t>
  </si>
  <si>
    <t>198811</t>
  </si>
  <si>
    <t>青狮小学</t>
  </si>
  <si>
    <t>洪竹筠</t>
  </si>
  <si>
    <t>199208</t>
  </si>
  <si>
    <t>东太小学</t>
  </si>
  <si>
    <t>李华伟</t>
  </si>
  <si>
    <t>198004</t>
  </si>
  <si>
    <t>龚春容</t>
  </si>
  <si>
    <t>初中美术</t>
  </si>
  <si>
    <t>马晓霞</t>
  </si>
  <si>
    <t>义兴小学</t>
  </si>
  <si>
    <t>本科、美术学</t>
  </si>
  <si>
    <t>周连新</t>
  </si>
  <si>
    <t>中南小学</t>
  </si>
  <si>
    <t>建设路小学</t>
  </si>
  <si>
    <t>唐春燕</t>
  </si>
  <si>
    <t>文婧</t>
  </si>
  <si>
    <t>陈璐璐</t>
  </si>
  <si>
    <t>199303</t>
  </si>
  <si>
    <t>陈方毅</t>
  </si>
  <si>
    <t>198710</t>
  </si>
  <si>
    <t>冯艳</t>
  </si>
  <si>
    <t>多扶小学</t>
  </si>
  <si>
    <t>杨弢</t>
  </si>
  <si>
    <t>唐芙蓉</t>
  </si>
  <si>
    <t>198605</t>
  </si>
  <si>
    <t>谭琨</t>
  </si>
  <si>
    <t>实验二小</t>
  </si>
  <si>
    <t>何莉</t>
  </si>
  <si>
    <t>198409</t>
  </si>
  <si>
    <t>仁和小学</t>
  </si>
  <si>
    <t>黄俊城</t>
  </si>
  <si>
    <t>198108</t>
  </si>
  <si>
    <t>文静</t>
  </si>
  <si>
    <t>199404</t>
  </si>
  <si>
    <t>实验一小</t>
  </si>
  <si>
    <t>庞晨</t>
  </si>
  <si>
    <t>本科、语文教育</t>
  </si>
  <si>
    <t>王若男</t>
  </si>
  <si>
    <t>本科、初等教育</t>
  </si>
  <si>
    <t>范薇</t>
  </si>
  <si>
    <t>本科、小学语文教育</t>
  </si>
  <si>
    <t>冯蓝</t>
  </si>
  <si>
    <t>槐树小学</t>
  </si>
  <si>
    <t>肖敏</t>
  </si>
  <si>
    <t>199307</t>
  </si>
  <si>
    <t>本科、汉语言文学教育</t>
  </si>
  <si>
    <t>刘文龙</t>
  </si>
  <si>
    <t>太平小学</t>
  </si>
  <si>
    <t>杨帅</t>
  </si>
  <si>
    <t>198002</t>
  </si>
  <si>
    <t>吴飞</t>
  </si>
  <si>
    <t>李艾贞</t>
  </si>
  <si>
    <t>199010</t>
  </si>
  <si>
    <t>陈丽</t>
  </si>
  <si>
    <t>198702</t>
  </si>
  <si>
    <t>冯冬梅</t>
  </si>
  <si>
    <t>198909</t>
  </si>
  <si>
    <t>93.31</t>
  </si>
  <si>
    <t>58</t>
  </si>
  <si>
    <t>王维</t>
  </si>
  <si>
    <t>199111</t>
  </si>
  <si>
    <t>任心静</t>
  </si>
  <si>
    <t>197709</t>
  </si>
  <si>
    <t>赵莹</t>
  </si>
  <si>
    <t>199209</t>
  </si>
  <si>
    <t>本科、对外汉语</t>
  </si>
  <si>
    <t>马莉</t>
  </si>
  <si>
    <t>198305</t>
  </si>
  <si>
    <t>专科、小学教育</t>
  </si>
  <si>
    <t>张方</t>
  </si>
  <si>
    <t>谢祥海</t>
  </si>
  <si>
    <t>197810</t>
  </si>
  <si>
    <t>王艺锦</t>
  </si>
  <si>
    <t>198912</t>
  </si>
  <si>
    <t>本科、汉语言文学</t>
  </si>
  <si>
    <t>谢艾玲</t>
  </si>
  <si>
    <t>199310</t>
  </si>
  <si>
    <t>李静</t>
  </si>
  <si>
    <t>199202</t>
  </si>
  <si>
    <t>马敏</t>
  </si>
  <si>
    <t>199304</t>
  </si>
  <si>
    <t>专科、学前教育</t>
  </si>
  <si>
    <t>幼儿教师</t>
  </si>
  <si>
    <t>冯先志</t>
  </si>
  <si>
    <t>贾佳</t>
  </si>
  <si>
    <t>杜洪波</t>
  </si>
  <si>
    <t>198612</t>
  </si>
  <si>
    <t>马明辉</t>
  </si>
  <si>
    <t>197807</t>
  </si>
  <si>
    <t>朱芙蓉</t>
  </si>
  <si>
    <t>198212</t>
  </si>
  <si>
    <t>王小晓</t>
  </si>
  <si>
    <t>199403</t>
  </si>
  <si>
    <t>小学数学</t>
  </si>
  <si>
    <t>王春华</t>
  </si>
  <si>
    <t>198507</t>
  </si>
  <si>
    <t>本科、信息与计算科学</t>
  </si>
  <si>
    <t>王艺颖</t>
  </si>
  <si>
    <t>何柳</t>
  </si>
  <si>
    <t>本科、数学</t>
  </si>
  <si>
    <t>张安平</t>
  </si>
  <si>
    <t>吴贤</t>
  </si>
  <si>
    <t>197805</t>
  </si>
  <si>
    <t>李清萍</t>
  </si>
  <si>
    <t>198111</t>
  </si>
  <si>
    <t>本科、美术教育</t>
  </si>
  <si>
    <t>张小平</t>
  </si>
  <si>
    <t>李霄</t>
  </si>
  <si>
    <t>杨丽</t>
  </si>
  <si>
    <t>198205</t>
  </si>
  <si>
    <t>71</t>
  </si>
  <si>
    <t>赵晏生</t>
  </si>
  <si>
    <t>198012</t>
  </si>
  <si>
    <t>60</t>
  </si>
  <si>
    <t>孙会</t>
  </si>
  <si>
    <t>本科、教育管理</t>
  </si>
  <si>
    <t>李蕊蕊</t>
  </si>
  <si>
    <t>本科、美术</t>
  </si>
  <si>
    <t>李林艳</t>
  </si>
  <si>
    <t>198103</t>
  </si>
  <si>
    <t>毛杰琼</t>
  </si>
  <si>
    <t>王稀</t>
  </si>
  <si>
    <t>199104</t>
  </si>
  <si>
    <t>孙艳梅</t>
  </si>
  <si>
    <t>199309</t>
  </si>
  <si>
    <t>秦志兰</t>
  </si>
  <si>
    <t>杨艳萍</t>
  </si>
  <si>
    <t>凤和小学</t>
  </si>
  <si>
    <t>本科、小学数学</t>
  </si>
  <si>
    <t>李兴林</t>
  </si>
  <si>
    <t>赵秋萍</t>
  </si>
  <si>
    <t>赵安勇</t>
  </si>
  <si>
    <t>197811</t>
  </si>
  <si>
    <t>吉祥</t>
  </si>
  <si>
    <t>198904</t>
  </si>
  <si>
    <t>王晓进</t>
  </si>
  <si>
    <t>198210</t>
  </si>
  <si>
    <t>赵庆生</t>
  </si>
  <si>
    <t>74.07</t>
  </si>
  <si>
    <t>69</t>
  </si>
  <si>
    <t>杨春艳</t>
  </si>
  <si>
    <t>198907</t>
  </si>
  <si>
    <t>本科、地理信息系统</t>
  </si>
  <si>
    <t>高中地理</t>
  </si>
  <si>
    <t>91.3</t>
  </si>
  <si>
    <t>80</t>
  </si>
  <si>
    <t>何晓丽</t>
  </si>
  <si>
    <t>197409</t>
  </si>
  <si>
    <t>张潘</t>
  </si>
  <si>
    <t>何小翠</t>
  </si>
  <si>
    <t>199308</t>
  </si>
  <si>
    <t>李莉</t>
  </si>
  <si>
    <t>199204</t>
  </si>
  <si>
    <t>专科、初等教育</t>
  </si>
  <si>
    <t>杜梓菊</t>
  </si>
  <si>
    <t>赵霞</t>
  </si>
  <si>
    <t>74.49</t>
  </si>
  <si>
    <t>65</t>
  </si>
  <si>
    <t>贾玉娇</t>
  </si>
  <si>
    <t>198812</t>
  </si>
  <si>
    <t>本科、通信工程</t>
  </si>
  <si>
    <t>郭莉萍</t>
  </si>
  <si>
    <t>本科、应用电子技术教育</t>
  </si>
  <si>
    <t>何晏斌</t>
  </si>
  <si>
    <t>85.14</t>
  </si>
  <si>
    <t>54</t>
  </si>
  <si>
    <t>王泽红</t>
  </si>
  <si>
    <t>陈雄</t>
  </si>
  <si>
    <t>198201</t>
  </si>
  <si>
    <t>74.54</t>
  </si>
  <si>
    <t>64</t>
  </si>
  <si>
    <t>王虹钧</t>
  </si>
  <si>
    <t>苏碧和</t>
  </si>
  <si>
    <t>197710</t>
  </si>
  <si>
    <t>中学</t>
  </si>
  <si>
    <t>何丽娟</t>
  </si>
  <si>
    <t>198411</t>
  </si>
  <si>
    <t>小学英语</t>
  </si>
  <si>
    <t>王欢</t>
  </si>
  <si>
    <t>孙川</t>
  </si>
  <si>
    <t>刘君</t>
  </si>
  <si>
    <t>程翠华</t>
  </si>
  <si>
    <t>黄炼</t>
  </si>
  <si>
    <t>199101</t>
  </si>
  <si>
    <t>小学外语</t>
  </si>
  <si>
    <t>马倩</t>
  </si>
  <si>
    <t>198808</t>
  </si>
  <si>
    <t>李霞</t>
  </si>
  <si>
    <t>李科、英语</t>
  </si>
  <si>
    <t>任艳红</t>
  </si>
  <si>
    <t>李丹</t>
  </si>
  <si>
    <t>杜巧玲</t>
  </si>
  <si>
    <t>198208</t>
  </si>
  <si>
    <t>文华芬</t>
  </si>
  <si>
    <t>198104</t>
  </si>
  <si>
    <t>何大海</t>
  </si>
  <si>
    <t>庞文丽</t>
  </si>
  <si>
    <t>张章</t>
  </si>
  <si>
    <t>陈玉华</t>
  </si>
  <si>
    <t>研究生、教育学原理</t>
  </si>
  <si>
    <t>蒋翠</t>
  </si>
  <si>
    <t>198908</t>
  </si>
  <si>
    <t>本科、电子商务</t>
  </si>
  <si>
    <t>本科、新闻学</t>
  </si>
  <si>
    <t>颜建军</t>
  </si>
  <si>
    <t>198711</t>
  </si>
  <si>
    <t>杜春燕</t>
  </si>
  <si>
    <t>小学政治</t>
  </si>
  <si>
    <t>大专、小学教育</t>
  </si>
  <si>
    <t>李丽娟</t>
  </si>
  <si>
    <t>198512</t>
  </si>
  <si>
    <t>本科、学前教育</t>
  </si>
  <si>
    <t>赵丽君</t>
  </si>
  <si>
    <t>蒲海均</t>
  </si>
  <si>
    <t>吴晓清</t>
  </si>
  <si>
    <t>197208</t>
  </si>
  <si>
    <t>王春凤</t>
  </si>
  <si>
    <t>198801</t>
  </si>
  <si>
    <t>马云超</t>
  </si>
  <si>
    <t>197704</t>
  </si>
  <si>
    <t>本科、计算机</t>
  </si>
  <si>
    <t>初中信息</t>
  </si>
  <si>
    <t>何伟</t>
  </si>
  <si>
    <t>197706</t>
  </si>
  <si>
    <t>杨仁强</t>
  </si>
  <si>
    <t>198306</t>
  </si>
  <si>
    <t>王培卉</t>
  </si>
  <si>
    <t>198211</t>
  </si>
  <si>
    <t>小学美术</t>
  </si>
  <si>
    <t>王军</t>
  </si>
  <si>
    <t>198310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</si>
</sst>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</numFmts>
  <fonts count="28">
    <font>
      <sz val="12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3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0" applyFill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2" fillId="0" borderId="0" xfId="63" applyNumberFormat="1" applyFont="1" applyAlignment="1">
      <alignment horizontal="center" vertical="center"/>
      <protection/>
    </xf>
    <xf numFmtId="0" fontId="3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63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63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3" fillId="0" borderId="10" xfId="63" applyNumberFormat="1" applyFont="1" applyFill="1" applyBorder="1" applyAlignment="1" applyProtection="1">
      <alignment horizontal="center" vertical="center" wrapText="1"/>
      <protection locked="0"/>
    </xf>
    <xf numFmtId="180" fontId="4" fillId="0" borderId="10" xfId="0" applyNumberFormat="1" applyFont="1" applyBorder="1" applyAlignment="1" applyProtection="1">
      <alignment horizontal="center" vertical="center"/>
      <protection locked="0"/>
    </xf>
    <xf numFmtId="18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W194"/>
  <sheetViews>
    <sheetView tabSelected="1" zoomScale="115" zoomScaleNormal="115" zoomScaleSheetLayoutView="100" workbookViewId="0" topLeftCell="A1">
      <pane xSplit="4" ySplit="3" topLeftCell="E159" activePane="bottomRight" state="frozen"/>
      <selection pane="bottomRight" activeCell="Y155" sqref="Y155"/>
    </sheetView>
  </sheetViews>
  <sheetFormatPr defaultColWidth="9.00390625" defaultRowHeight="14.25"/>
  <cols>
    <col min="1" max="1" width="7.625" style="3" bestFit="1" customWidth="1"/>
    <col min="2" max="2" width="7.625" style="3" hidden="1" customWidth="1"/>
    <col min="3" max="3" width="5.625" style="3" customWidth="1"/>
    <col min="4" max="4" width="4.00390625" style="3" customWidth="1"/>
    <col min="5" max="5" width="6.75390625" style="3" customWidth="1"/>
    <col min="6" max="6" width="8.25390625" style="3" customWidth="1"/>
    <col min="7" max="7" width="8.75390625" style="3" customWidth="1"/>
    <col min="8" max="8" width="7.50390625" style="4" customWidth="1"/>
    <col min="9" max="9" width="17.25390625" style="4" hidden="1" customWidth="1"/>
    <col min="10" max="10" width="7.125" style="3" hidden="1" customWidth="1"/>
    <col min="11" max="11" width="8.25390625" style="3" hidden="1" customWidth="1"/>
    <col min="12" max="12" width="7.75390625" style="4" hidden="1" customWidth="1"/>
    <col min="13" max="13" width="4.375" style="3" customWidth="1"/>
    <col min="14" max="14" width="3.75390625" style="3" customWidth="1"/>
    <col min="15" max="15" width="4.50390625" style="3" customWidth="1"/>
    <col min="16" max="16" width="3.50390625" style="3" customWidth="1"/>
    <col min="17" max="17" width="4.625" style="3" customWidth="1"/>
    <col min="18" max="20" width="5.875" style="5" customWidth="1"/>
    <col min="21" max="21" width="6.75390625" style="5" bestFit="1" customWidth="1"/>
    <col min="22" max="22" width="8.25390625" style="3" customWidth="1"/>
    <col min="23" max="23" width="4.875" style="3" customWidth="1"/>
    <col min="24" max="16384" width="9.00390625" style="3" customWidth="1"/>
  </cols>
  <sheetData>
    <row r="1" spans="1:23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s="1" customFormat="1" ht="35.25" customHeight="1">
      <c r="A2" s="7" t="s">
        <v>1</v>
      </c>
      <c r="B2" s="7"/>
      <c r="C2" s="8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/>
      <c r="O2" s="7"/>
      <c r="P2" s="7"/>
      <c r="Q2" s="13" t="s">
        <v>13</v>
      </c>
      <c r="R2" s="14" t="s">
        <v>14</v>
      </c>
      <c r="S2" s="14"/>
      <c r="T2" s="14"/>
      <c r="U2" s="14"/>
      <c r="V2" s="15" t="s">
        <v>15</v>
      </c>
      <c r="W2" s="16" t="s">
        <v>16</v>
      </c>
    </row>
    <row r="3" spans="1:23" s="1" customFormat="1" ht="46.5" customHeight="1">
      <c r="A3" s="7"/>
      <c r="B3" s="7"/>
      <c r="C3" s="8"/>
      <c r="D3" s="7"/>
      <c r="E3" s="7"/>
      <c r="F3" s="7"/>
      <c r="G3" s="8"/>
      <c r="H3" s="7"/>
      <c r="I3" s="7"/>
      <c r="J3" s="7"/>
      <c r="K3" s="7"/>
      <c r="L3" s="7"/>
      <c r="M3" s="7" t="s">
        <v>17</v>
      </c>
      <c r="N3" s="7" t="s">
        <v>18</v>
      </c>
      <c r="O3" s="7" t="s">
        <v>19</v>
      </c>
      <c r="P3" s="7" t="s">
        <v>20</v>
      </c>
      <c r="Q3" s="13"/>
      <c r="R3" s="17" t="s">
        <v>21</v>
      </c>
      <c r="S3" s="17" t="s">
        <v>22</v>
      </c>
      <c r="T3" s="7" t="s">
        <v>23</v>
      </c>
      <c r="U3" s="17" t="s">
        <v>24</v>
      </c>
      <c r="V3" s="15"/>
      <c r="W3" s="16"/>
    </row>
    <row r="4" spans="1:23" s="2" customFormat="1" ht="17.25" customHeight="1">
      <c r="A4" s="9">
        <v>2020001</v>
      </c>
      <c r="B4" s="10">
        <v>1</v>
      </c>
      <c r="C4" s="11" t="s">
        <v>25</v>
      </c>
      <c r="D4" s="9" t="s">
        <v>26</v>
      </c>
      <c r="E4" s="9" t="s">
        <v>27</v>
      </c>
      <c r="F4" s="11" t="s">
        <v>28</v>
      </c>
      <c r="G4" s="11" t="s">
        <v>29</v>
      </c>
      <c r="H4" s="12" t="s">
        <v>30</v>
      </c>
      <c r="I4" s="12" t="s">
        <v>31</v>
      </c>
      <c r="J4" s="11">
        <v>199608</v>
      </c>
      <c r="K4" s="11" t="s">
        <v>30</v>
      </c>
      <c r="L4" s="12" t="s">
        <v>30</v>
      </c>
      <c r="M4" s="9">
        <v>4</v>
      </c>
      <c r="N4" s="9">
        <v>0</v>
      </c>
      <c r="O4" s="9">
        <v>0</v>
      </c>
      <c r="P4" s="9">
        <v>1.5</v>
      </c>
      <c r="Q4" s="9">
        <v>8</v>
      </c>
      <c r="R4" s="11">
        <v>89.4</v>
      </c>
      <c r="S4" s="18">
        <f aca="true" t="shared" si="0" ref="S4:S35">R4*0.3</f>
        <v>26.82</v>
      </c>
      <c r="T4" s="11">
        <v>52</v>
      </c>
      <c r="U4" s="18">
        <f aca="true" t="shared" si="1" ref="U4:U35">T4*0.7</f>
        <v>36.4</v>
      </c>
      <c r="V4" s="19">
        <f aca="true" t="shared" si="2" ref="V4:V35">M4+N4+O4+P4-Q4+S4+U4</f>
        <v>60.72</v>
      </c>
      <c r="W4" s="20">
        <v>1</v>
      </c>
    </row>
    <row r="5" spans="1:23" s="2" customFormat="1" ht="17.25" customHeight="1">
      <c r="A5" s="9">
        <v>2020002</v>
      </c>
      <c r="B5" s="10">
        <v>1</v>
      </c>
      <c r="C5" s="11" t="s">
        <v>32</v>
      </c>
      <c r="D5" s="9" t="s">
        <v>33</v>
      </c>
      <c r="E5" s="9" t="s">
        <v>34</v>
      </c>
      <c r="F5" s="11" t="s">
        <v>35</v>
      </c>
      <c r="G5" s="11" t="s">
        <v>29</v>
      </c>
      <c r="H5" s="12" t="s">
        <v>30</v>
      </c>
      <c r="I5" s="12" t="s">
        <v>31</v>
      </c>
      <c r="J5" s="11">
        <v>200909</v>
      </c>
      <c r="K5" s="11" t="s">
        <v>30</v>
      </c>
      <c r="L5" s="12" t="s">
        <v>36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11">
        <v>22</v>
      </c>
      <c r="S5" s="18">
        <f t="shared" si="0"/>
        <v>6.6</v>
      </c>
      <c r="T5" s="11">
        <v>-1</v>
      </c>
      <c r="U5" s="18">
        <f t="shared" si="1"/>
        <v>-0.7</v>
      </c>
      <c r="V5" s="19">
        <f t="shared" si="2"/>
        <v>5.8999999999999995</v>
      </c>
      <c r="W5" s="20">
        <v>2</v>
      </c>
    </row>
    <row r="6" spans="1:23" s="2" customFormat="1" ht="17.25" customHeight="1">
      <c r="A6" s="9">
        <v>2020004</v>
      </c>
      <c r="B6" s="10">
        <v>2</v>
      </c>
      <c r="C6" s="11" t="s">
        <v>37</v>
      </c>
      <c r="D6" s="9" t="s">
        <v>26</v>
      </c>
      <c r="E6" s="9" t="s">
        <v>38</v>
      </c>
      <c r="F6" s="11" t="s">
        <v>39</v>
      </c>
      <c r="G6" s="11" t="s">
        <v>29</v>
      </c>
      <c r="H6" s="12" t="s">
        <v>40</v>
      </c>
      <c r="I6" s="12" t="s">
        <v>41</v>
      </c>
      <c r="J6" s="11">
        <v>201508</v>
      </c>
      <c r="K6" s="11" t="s">
        <v>40</v>
      </c>
      <c r="L6" s="12" t="s">
        <v>42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11">
        <v>84.8</v>
      </c>
      <c r="S6" s="18">
        <f t="shared" si="0"/>
        <v>25.439999999999998</v>
      </c>
      <c r="T6" s="11">
        <v>76</v>
      </c>
      <c r="U6" s="18">
        <f t="shared" si="1"/>
        <v>53.199999999999996</v>
      </c>
      <c r="V6" s="19">
        <f t="shared" si="2"/>
        <v>78.63999999999999</v>
      </c>
      <c r="W6" s="20">
        <v>1</v>
      </c>
    </row>
    <row r="7" spans="1:23" s="2" customFormat="1" ht="17.25" customHeight="1">
      <c r="A7" s="9">
        <v>2020003</v>
      </c>
      <c r="B7" s="10">
        <v>2</v>
      </c>
      <c r="C7" s="11" t="s">
        <v>43</v>
      </c>
      <c r="D7" s="9" t="s">
        <v>26</v>
      </c>
      <c r="E7" s="9" t="s">
        <v>44</v>
      </c>
      <c r="F7" s="11" t="s">
        <v>45</v>
      </c>
      <c r="G7" s="11" t="s">
        <v>29</v>
      </c>
      <c r="H7" s="12" t="s">
        <v>40</v>
      </c>
      <c r="I7" s="12" t="s">
        <v>41</v>
      </c>
      <c r="J7" s="11">
        <v>200108</v>
      </c>
      <c r="K7" s="11" t="s">
        <v>40</v>
      </c>
      <c r="L7" s="12" t="s">
        <v>40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11">
        <v>26</v>
      </c>
      <c r="S7" s="18">
        <f t="shared" si="0"/>
        <v>7.8</v>
      </c>
      <c r="T7" s="11">
        <v>-1</v>
      </c>
      <c r="U7" s="18">
        <f t="shared" si="1"/>
        <v>-0.7</v>
      </c>
      <c r="V7" s="19">
        <f t="shared" si="2"/>
        <v>7.1</v>
      </c>
      <c r="W7" s="20">
        <v>2</v>
      </c>
    </row>
    <row r="8" spans="1:23" s="2" customFormat="1" ht="17.25" customHeight="1">
      <c r="A8" s="9">
        <v>2020005</v>
      </c>
      <c r="B8" s="10">
        <v>3</v>
      </c>
      <c r="C8" s="11" t="s">
        <v>46</v>
      </c>
      <c r="D8" s="9" t="s">
        <v>26</v>
      </c>
      <c r="E8" s="9" t="s">
        <v>47</v>
      </c>
      <c r="F8" s="11" t="s">
        <v>28</v>
      </c>
      <c r="G8" s="11" t="s">
        <v>29</v>
      </c>
      <c r="H8" s="12" t="s">
        <v>48</v>
      </c>
      <c r="I8" s="12" t="s">
        <v>49</v>
      </c>
      <c r="J8" s="11">
        <v>199808</v>
      </c>
      <c r="K8" s="11" t="s">
        <v>48</v>
      </c>
      <c r="L8" s="12" t="s">
        <v>48</v>
      </c>
      <c r="M8" s="9">
        <v>0</v>
      </c>
      <c r="N8" s="9">
        <v>1.5</v>
      </c>
      <c r="O8" s="9">
        <v>10</v>
      </c>
      <c r="P8" s="9">
        <v>0</v>
      </c>
      <c r="Q8" s="9">
        <v>0</v>
      </c>
      <c r="R8" s="11">
        <v>83.2</v>
      </c>
      <c r="S8" s="18">
        <f t="shared" si="0"/>
        <v>24.96</v>
      </c>
      <c r="T8" s="11">
        <v>62</v>
      </c>
      <c r="U8" s="18">
        <f t="shared" si="1"/>
        <v>43.4</v>
      </c>
      <c r="V8" s="19">
        <f t="shared" si="2"/>
        <v>79.86</v>
      </c>
      <c r="W8" s="20">
        <v>1</v>
      </c>
    </row>
    <row r="9" spans="1:23" s="2" customFormat="1" ht="17.25" customHeight="1">
      <c r="A9" s="9">
        <v>2020006</v>
      </c>
      <c r="B9" s="10">
        <v>3</v>
      </c>
      <c r="C9" s="11" t="s">
        <v>50</v>
      </c>
      <c r="D9" s="9" t="s">
        <v>33</v>
      </c>
      <c r="E9" s="9" t="s">
        <v>51</v>
      </c>
      <c r="F9" s="11" t="s">
        <v>52</v>
      </c>
      <c r="G9" s="11" t="s">
        <v>29</v>
      </c>
      <c r="H9" s="12" t="s">
        <v>48</v>
      </c>
      <c r="I9" s="12" t="s">
        <v>53</v>
      </c>
      <c r="J9" s="11">
        <v>201008</v>
      </c>
      <c r="K9" s="11" t="s">
        <v>54</v>
      </c>
      <c r="L9" s="12" t="s">
        <v>55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11">
        <v>21</v>
      </c>
      <c r="S9" s="18">
        <f t="shared" si="0"/>
        <v>6.3</v>
      </c>
      <c r="T9" s="11">
        <v>-1</v>
      </c>
      <c r="U9" s="18">
        <f t="shared" si="1"/>
        <v>-0.7</v>
      </c>
      <c r="V9" s="19">
        <f t="shared" si="2"/>
        <v>5.6</v>
      </c>
      <c r="W9" s="20">
        <v>2</v>
      </c>
    </row>
    <row r="10" spans="1:23" s="2" customFormat="1" ht="17.25" customHeight="1">
      <c r="A10" s="9">
        <v>2020008</v>
      </c>
      <c r="B10" s="10">
        <v>4</v>
      </c>
      <c r="C10" s="11" t="s">
        <v>56</v>
      </c>
      <c r="D10" s="9" t="s">
        <v>33</v>
      </c>
      <c r="E10" s="9" t="s">
        <v>57</v>
      </c>
      <c r="F10" s="11" t="s">
        <v>58</v>
      </c>
      <c r="G10" s="11" t="s">
        <v>59</v>
      </c>
      <c r="H10" s="12" t="s">
        <v>60</v>
      </c>
      <c r="I10" s="12" t="s">
        <v>31</v>
      </c>
      <c r="J10" s="11">
        <v>200908</v>
      </c>
      <c r="K10" s="11" t="s">
        <v>30</v>
      </c>
      <c r="L10" s="12" t="s">
        <v>60</v>
      </c>
      <c r="M10" s="9">
        <v>3</v>
      </c>
      <c r="N10" s="9">
        <v>0</v>
      </c>
      <c r="O10" s="9">
        <v>0</v>
      </c>
      <c r="P10" s="9">
        <v>0</v>
      </c>
      <c r="Q10" s="9">
        <v>0</v>
      </c>
      <c r="R10" s="11">
        <v>94.16</v>
      </c>
      <c r="S10" s="18">
        <f t="shared" si="0"/>
        <v>28.247999999999998</v>
      </c>
      <c r="T10" s="11">
        <v>62</v>
      </c>
      <c r="U10" s="18">
        <f t="shared" si="1"/>
        <v>43.4</v>
      </c>
      <c r="V10" s="19">
        <f t="shared" si="2"/>
        <v>74.648</v>
      </c>
      <c r="W10" s="20">
        <v>1</v>
      </c>
    </row>
    <row r="11" spans="1:23" s="2" customFormat="1" ht="17.25" customHeight="1">
      <c r="A11" s="9">
        <v>2020009</v>
      </c>
      <c r="B11" s="10">
        <v>4</v>
      </c>
      <c r="C11" s="11" t="s">
        <v>61</v>
      </c>
      <c r="D11" s="9" t="s">
        <v>33</v>
      </c>
      <c r="E11" s="9" t="s">
        <v>62</v>
      </c>
      <c r="F11" s="11" t="s">
        <v>58</v>
      </c>
      <c r="G11" s="11" t="s">
        <v>59</v>
      </c>
      <c r="H11" s="12" t="s">
        <v>60</v>
      </c>
      <c r="I11" s="12" t="s">
        <v>63</v>
      </c>
      <c r="J11" s="11">
        <v>200308</v>
      </c>
      <c r="K11" s="11" t="s">
        <v>60</v>
      </c>
      <c r="L11" s="12" t="s">
        <v>60</v>
      </c>
      <c r="M11" s="9">
        <v>0</v>
      </c>
      <c r="N11" s="9">
        <v>0</v>
      </c>
      <c r="O11" s="9">
        <v>0</v>
      </c>
      <c r="P11" s="9">
        <v>0</v>
      </c>
      <c r="Q11" s="9">
        <v>4</v>
      </c>
      <c r="R11" s="11">
        <v>77</v>
      </c>
      <c r="S11" s="18">
        <f t="shared" si="0"/>
        <v>23.099999999999998</v>
      </c>
      <c r="T11" s="11">
        <v>-1</v>
      </c>
      <c r="U11" s="18">
        <f t="shared" si="1"/>
        <v>-0.7</v>
      </c>
      <c r="V11" s="19">
        <f t="shared" si="2"/>
        <v>18.4</v>
      </c>
      <c r="W11" s="20">
        <v>2</v>
      </c>
    </row>
    <row r="12" spans="1:23" s="2" customFormat="1" ht="17.25" customHeight="1">
      <c r="A12" s="9">
        <v>2020007</v>
      </c>
      <c r="B12" s="10">
        <v>4</v>
      </c>
      <c r="C12" s="11" t="s">
        <v>64</v>
      </c>
      <c r="D12" s="9" t="s">
        <v>33</v>
      </c>
      <c r="E12" s="9" t="s">
        <v>65</v>
      </c>
      <c r="F12" s="11" t="s">
        <v>66</v>
      </c>
      <c r="G12" s="11" t="s">
        <v>59</v>
      </c>
      <c r="H12" s="12" t="s">
        <v>60</v>
      </c>
      <c r="I12" s="12" t="s">
        <v>31</v>
      </c>
      <c r="J12" s="11">
        <v>200808</v>
      </c>
      <c r="K12" s="11" t="s">
        <v>60</v>
      </c>
      <c r="L12" s="12" t="s">
        <v>55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11">
        <v>19</v>
      </c>
      <c r="S12" s="18">
        <f t="shared" si="0"/>
        <v>5.7</v>
      </c>
      <c r="T12" s="11">
        <v>-1</v>
      </c>
      <c r="U12" s="18">
        <f t="shared" si="1"/>
        <v>-0.7</v>
      </c>
      <c r="V12" s="19">
        <f t="shared" si="2"/>
        <v>5</v>
      </c>
      <c r="W12" s="20">
        <v>3</v>
      </c>
    </row>
    <row r="13" spans="1:23" s="2" customFormat="1" ht="17.25" customHeight="1">
      <c r="A13" s="9">
        <v>2020012</v>
      </c>
      <c r="B13" s="10">
        <v>5</v>
      </c>
      <c r="C13" s="11" t="s">
        <v>67</v>
      </c>
      <c r="D13" s="9" t="s">
        <v>26</v>
      </c>
      <c r="E13" s="9" t="s">
        <v>68</v>
      </c>
      <c r="F13" s="11" t="s">
        <v>39</v>
      </c>
      <c r="G13" s="11" t="s">
        <v>29</v>
      </c>
      <c r="H13" s="12" t="s">
        <v>60</v>
      </c>
      <c r="I13" s="12" t="s">
        <v>31</v>
      </c>
      <c r="J13" s="11">
        <v>199608</v>
      </c>
      <c r="K13" s="11" t="s">
        <v>69</v>
      </c>
      <c r="L13" s="12" t="s">
        <v>60</v>
      </c>
      <c r="M13" s="9">
        <v>3</v>
      </c>
      <c r="N13" s="9">
        <v>0</v>
      </c>
      <c r="O13" s="9">
        <v>0</v>
      </c>
      <c r="P13" s="9">
        <v>0</v>
      </c>
      <c r="Q13" s="9">
        <v>0</v>
      </c>
      <c r="R13" s="11">
        <v>94</v>
      </c>
      <c r="S13" s="18">
        <f t="shared" si="0"/>
        <v>28.2</v>
      </c>
      <c r="T13" s="11">
        <v>76</v>
      </c>
      <c r="U13" s="18">
        <f t="shared" si="1"/>
        <v>53.199999999999996</v>
      </c>
      <c r="V13" s="19">
        <f t="shared" si="2"/>
        <v>84.39999999999999</v>
      </c>
      <c r="W13" s="20">
        <v>1</v>
      </c>
    </row>
    <row r="14" spans="1:23" s="2" customFormat="1" ht="17.25" customHeight="1">
      <c r="A14" s="9">
        <v>2020011</v>
      </c>
      <c r="B14" s="10">
        <v>5</v>
      </c>
      <c r="C14" s="11" t="s">
        <v>70</v>
      </c>
      <c r="D14" s="9" t="s">
        <v>33</v>
      </c>
      <c r="E14" s="9" t="s">
        <v>71</v>
      </c>
      <c r="F14" s="11" t="s">
        <v>72</v>
      </c>
      <c r="G14" s="11" t="s">
        <v>29</v>
      </c>
      <c r="H14" s="12" t="s">
        <v>60</v>
      </c>
      <c r="I14" s="12" t="s">
        <v>31</v>
      </c>
      <c r="J14" s="11">
        <v>201308</v>
      </c>
      <c r="K14" s="11" t="s">
        <v>30</v>
      </c>
      <c r="L14" s="12" t="s">
        <v>60</v>
      </c>
      <c r="M14" s="9">
        <v>0</v>
      </c>
      <c r="N14" s="9">
        <v>1.5</v>
      </c>
      <c r="O14" s="9">
        <v>0</v>
      </c>
      <c r="P14" s="9">
        <v>0</v>
      </c>
      <c r="Q14" s="9">
        <v>4</v>
      </c>
      <c r="R14" s="11">
        <v>93</v>
      </c>
      <c r="S14" s="18">
        <f t="shared" si="0"/>
        <v>27.9</v>
      </c>
      <c r="T14" s="11">
        <v>76</v>
      </c>
      <c r="U14" s="18">
        <f t="shared" si="1"/>
        <v>53.199999999999996</v>
      </c>
      <c r="V14" s="19">
        <f t="shared" si="2"/>
        <v>78.6</v>
      </c>
      <c r="W14" s="20">
        <v>2</v>
      </c>
    </row>
    <row r="15" spans="1:23" s="2" customFormat="1" ht="17.25" customHeight="1">
      <c r="A15" s="9">
        <v>2020010</v>
      </c>
      <c r="B15" s="10">
        <v>5</v>
      </c>
      <c r="C15" s="11" t="s">
        <v>73</v>
      </c>
      <c r="D15" s="9" t="s">
        <v>26</v>
      </c>
      <c r="E15" s="9" t="s">
        <v>74</v>
      </c>
      <c r="F15" s="11" t="s">
        <v>75</v>
      </c>
      <c r="G15" s="11" t="s">
        <v>29</v>
      </c>
      <c r="H15" s="12" t="s">
        <v>60</v>
      </c>
      <c r="I15" s="12" t="s">
        <v>31</v>
      </c>
      <c r="J15" s="11">
        <v>200908</v>
      </c>
      <c r="K15" s="11" t="s">
        <v>30</v>
      </c>
      <c r="L15" s="12" t="s">
        <v>60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11">
        <v>88.8</v>
      </c>
      <c r="S15" s="18">
        <f t="shared" si="0"/>
        <v>26.639999999999997</v>
      </c>
      <c r="T15" s="11">
        <v>57</v>
      </c>
      <c r="U15" s="18">
        <f t="shared" si="1"/>
        <v>39.9</v>
      </c>
      <c r="V15" s="19">
        <f t="shared" si="2"/>
        <v>66.53999999999999</v>
      </c>
      <c r="W15" s="20">
        <v>3</v>
      </c>
    </row>
    <row r="16" spans="1:23" s="2" customFormat="1" ht="17.25" customHeight="1">
      <c r="A16" s="9">
        <v>2020013</v>
      </c>
      <c r="B16" s="10">
        <v>5</v>
      </c>
      <c r="C16" s="11" t="s">
        <v>76</v>
      </c>
      <c r="D16" s="9" t="s">
        <v>33</v>
      </c>
      <c r="E16" s="9" t="s">
        <v>77</v>
      </c>
      <c r="F16" s="11" t="s">
        <v>78</v>
      </c>
      <c r="G16" s="11" t="s">
        <v>29</v>
      </c>
      <c r="H16" s="12" t="s">
        <v>60</v>
      </c>
      <c r="I16" s="12" t="s">
        <v>63</v>
      </c>
      <c r="J16" s="11">
        <v>200308</v>
      </c>
      <c r="K16" s="11" t="s">
        <v>60</v>
      </c>
      <c r="L16" s="12" t="s">
        <v>60</v>
      </c>
      <c r="M16" s="9">
        <v>0</v>
      </c>
      <c r="N16" s="9">
        <v>0</v>
      </c>
      <c r="O16" s="9">
        <v>0</v>
      </c>
      <c r="P16" s="9">
        <v>0</v>
      </c>
      <c r="Q16" s="9">
        <v>4</v>
      </c>
      <c r="R16" s="11">
        <v>88</v>
      </c>
      <c r="S16" s="18">
        <f t="shared" si="0"/>
        <v>26.4</v>
      </c>
      <c r="T16" s="11">
        <v>61</v>
      </c>
      <c r="U16" s="18">
        <f t="shared" si="1"/>
        <v>42.699999999999996</v>
      </c>
      <c r="V16" s="19">
        <f t="shared" si="2"/>
        <v>65.1</v>
      </c>
      <c r="W16" s="20">
        <v>4</v>
      </c>
    </row>
    <row r="17" spans="1:23" s="2" customFormat="1" ht="17.25" customHeight="1">
      <c r="A17" s="9">
        <v>2020017</v>
      </c>
      <c r="B17" s="10">
        <v>6</v>
      </c>
      <c r="C17" s="11" t="s">
        <v>79</v>
      </c>
      <c r="D17" s="9" t="s">
        <v>26</v>
      </c>
      <c r="E17" s="9" t="s">
        <v>80</v>
      </c>
      <c r="F17" s="11" t="s">
        <v>81</v>
      </c>
      <c r="G17" s="11" t="s">
        <v>82</v>
      </c>
      <c r="H17" s="12" t="s">
        <v>60</v>
      </c>
      <c r="I17" s="12" t="s">
        <v>31</v>
      </c>
      <c r="J17" s="11">
        <v>199808</v>
      </c>
      <c r="K17" s="11" t="s">
        <v>60</v>
      </c>
      <c r="L17" s="12" t="s">
        <v>60</v>
      </c>
      <c r="M17" s="9">
        <v>2</v>
      </c>
      <c r="N17" s="9">
        <v>0</v>
      </c>
      <c r="O17" s="9">
        <v>0</v>
      </c>
      <c r="P17" s="9">
        <v>0</v>
      </c>
      <c r="Q17" s="9">
        <v>0</v>
      </c>
      <c r="R17" s="11">
        <v>95.05</v>
      </c>
      <c r="S17" s="18">
        <f t="shared" si="0"/>
        <v>28.514999999999997</v>
      </c>
      <c r="T17" s="11">
        <v>60</v>
      </c>
      <c r="U17" s="18">
        <f t="shared" si="1"/>
        <v>42</v>
      </c>
      <c r="V17" s="19">
        <f t="shared" si="2"/>
        <v>72.515</v>
      </c>
      <c r="W17" s="20">
        <v>1</v>
      </c>
    </row>
    <row r="18" spans="1:23" s="2" customFormat="1" ht="17.25" customHeight="1">
      <c r="A18" s="9">
        <v>2020014</v>
      </c>
      <c r="B18" s="10">
        <v>6</v>
      </c>
      <c r="C18" s="11" t="s">
        <v>83</v>
      </c>
      <c r="D18" s="9" t="s">
        <v>33</v>
      </c>
      <c r="E18" s="9" t="s">
        <v>84</v>
      </c>
      <c r="F18" s="11" t="s">
        <v>85</v>
      </c>
      <c r="G18" s="11" t="s">
        <v>82</v>
      </c>
      <c r="H18" s="12" t="s">
        <v>60</v>
      </c>
      <c r="I18" s="12" t="s">
        <v>31</v>
      </c>
      <c r="J18" s="11">
        <v>201208</v>
      </c>
      <c r="K18" s="11" t="s">
        <v>60</v>
      </c>
      <c r="L18" s="12" t="s">
        <v>60</v>
      </c>
      <c r="M18" s="9">
        <v>3</v>
      </c>
      <c r="N18" s="9">
        <v>0</v>
      </c>
      <c r="O18" s="9">
        <v>0</v>
      </c>
      <c r="P18" s="9">
        <v>0</v>
      </c>
      <c r="Q18" s="9">
        <v>0</v>
      </c>
      <c r="R18" s="11">
        <v>92.79</v>
      </c>
      <c r="S18" s="18">
        <f t="shared" si="0"/>
        <v>27.837</v>
      </c>
      <c r="T18" s="11">
        <v>51</v>
      </c>
      <c r="U18" s="18">
        <f t="shared" si="1"/>
        <v>35.699999999999996</v>
      </c>
      <c r="V18" s="19">
        <f t="shared" si="2"/>
        <v>66.53699999999999</v>
      </c>
      <c r="W18" s="20">
        <v>2</v>
      </c>
    </row>
    <row r="19" spans="1:23" s="2" customFormat="1" ht="17.25" customHeight="1">
      <c r="A19" s="9">
        <v>2020015</v>
      </c>
      <c r="B19" s="10">
        <v>6</v>
      </c>
      <c r="C19" s="11" t="s">
        <v>86</v>
      </c>
      <c r="D19" s="9" t="s">
        <v>33</v>
      </c>
      <c r="E19" s="9" t="s">
        <v>87</v>
      </c>
      <c r="F19" s="11" t="s">
        <v>88</v>
      </c>
      <c r="G19" s="11" t="s">
        <v>82</v>
      </c>
      <c r="H19" s="12" t="s">
        <v>60</v>
      </c>
      <c r="I19" s="12" t="s">
        <v>31</v>
      </c>
      <c r="J19" s="11">
        <v>201406</v>
      </c>
      <c r="K19" s="11" t="s">
        <v>60</v>
      </c>
      <c r="L19" s="12" t="s">
        <v>60</v>
      </c>
      <c r="M19" s="9"/>
      <c r="N19" s="9">
        <v>1</v>
      </c>
      <c r="O19" s="9">
        <v>0</v>
      </c>
      <c r="P19" s="9">
        <v>0</v>
      </c>
      <c r="Q19" s="9">
        <v>4</v>
      </c>
      <c r="R19" s="11">
        <v>75.77</v>
      </c>
      <c r="S19" s="18">
        <f t="shared" si="0"/>
        <v>22.730999999999998</v>
      </c>
      <c r="T19" s="11">
        <v>64</v>
      </c>
      <c r="U19" s="18">
        <f t="shared" si="1"/>
        <v>44.8</v>
      </c>
      <c r="V19" s="19">
        <f t="shared" si="2"/>
        <v>64.53099999999999</v>
      </c>
      <c r="W19" s="20">
        <v>3</v>
      </c>
    </row>
    <row r="20" spans="1:23" ht="17.25" customHeight="1">
      <c r="A20" s="9">
        <v>2020016</v>
      </c>
      <c r="B20" s="10">
        <v>6</v>
      </c>
      <c r="C20" s="11" t="s">
        <v>89</v>
      </c>
      <c r="D20" s="9" t="s">
        <v>33</v>
      </c>
      <c r="E20" s="9" t="s">
        <v>90</v>
      </c>
      <c r="F20" s="11" t="s">
        <v>91</v>
      </c>
      <c r="G20" s="11" t="s">
        <v>82</v>
      </c>
      <c r="H20" s="12" t="s">
        <v>60</v>
      </c>
      <c r="I20" s="12" t="s">
        <v>31</v>
      </c>
      <c r="J20" s="11">
        <v>200908</v>
      </c>
      <c r="K20" s="11" t="s">
        <v>30</v>
      </c>
      <c r="L20" s="12" t="s">
        <v>60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11">
        <v>23.67</v>
      </c>
      <c r="S20" s="18">
        <f t="shared" si="0"/>
        <v>7.101</v>
      </c>
      <c r="T20" s="11">
        <v>-1</v>
      </c>
      <c r="U20" s="18">
        <f t="shared" si="1"/>
        <v>-0.7</v>
      </c>
      <c r="V20" s="19">
        <f t="shared" si="2"/>
        <v>6.401</v>
      </c>
      <c r="W20" s="20">
        <v>4</v>
      </c>
    </row>
    <row r="21" spans="1:23" ht="17.25" customHeight="1">
      <c r="A21" s="9">
        <v>2020018</v>
      </c>
      <c r="B21" s="10">
        <v>6</v>
      </c>
      <c r="C21" s="11" t="s">
        <v>92</v>
      </c>
      <c r="D21" s="9" t="s">
        <v>26</v>
      </c>
      <c r="E21" s="9" t="s">
        <v>93</v>
      </c>
      <c r="F21" s="11" t="s">
        <v>94</v>
      </c>
      <c r="G21" s="11" t="s">
        <v>82</v>
      </c>
      <c r="H21" s="12" t="s">
        <v>60</v>
      </c>
      <c r="I21" s="12" t="s">
        <v>31</v>
      </c>
      <c r="J21" s="11">
        <v>201508</v>
      </c>
      <c r="K21" s="11" t="s">
        <v>60</v>
      </c>
      <c r="L21" s="12" t="s">
        <v>60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11" t="s">
        <v>95</v>
      </c>
      <c r="S21" s="18">
        <f t="shared" si="0"/>
        <v>-0.3</v>
      </c>
      <c r="T21" s="11" t="s">
        <v>95</v>
      </c>
      <c r="U21" s="18">
        <f t="shared" si="1"/>
        <v>-0.7</v>
      </c>
      <c r="V21" s="19">
        <f t="shared" si="2"/>
        <v>-1</v>
      </c>
      <c r="W21" s="20">
        <v>5</v>
      </c>
    </row>
    <row r="22" spans="1:23" ht="17.25" customHeight="1">
      <c r="A22" s="9">
        <v>2020019</v>
      </c>
      <c r="B22" s="10">
        <v>7</v>
      </c>
      <c r="C22" s="11" t="s">
        <v>96</v>
      </c>
      <c r="D22" s="9" t="s">
        <v>26</v>
      </c>
      <c r="E22" s="9" t="s">
        <v>97</v>
      </c>
      <c r="F22" s="11" t="s">
        <v>58</v>
      </c>
      <c r="G22" s="11" t="s">
        <v>59</v>
      </c>
      <c r="H22" s="12" t="s">
        <v>98</v>
      </c>
      <c r="I22" s="12" t="s">
        <v>99</v>
      </c>
      <c r="J22" s="11">
        <v>200108</v>
      </c>
      <c r="K22" s="11" t="s">
        <v>98</v>
      </c>
      <c r="L22" s="12" t="s">
        <v>98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11">
        <v>90.67</v>
      </c>
      <c r="S22" s="18">
        <f t="shared" si="0"/>
        <v>27.201</v>
      </c>
      <c r="T22" s="11">
        <v>79</v>
      </c>
      <c r="U22" s="18">
        <f t="shared" si="1"/>
        <v>55.3</v>
      </c>
      <c r="V22" s="19">
        <f t="shared" si="2"/>
        <v>82.501</v>
      </c>
      <c r="W22" s="20">
        <v>1</v>
      </c>
    </row>
    <row r="23" spans="1:23" ht="17.25" customHeight="1">
      <c r="A23" s="9">
        <v>2020020</v>
      </c>
      <c r="B23" s="10">
        <v>7</v>
      </c>
      <c r="C23" s="11" t="s">
        <v>100</v>
      </c>
      <c r="D23" s="9" t="s">
        <v>26</v>
      </c>
      <c r="E23" s="9" t="s">
        <v>97</v>
      </c>
      <c r="F23" s="11" t="s">
        <v>101</v>
      </c>
      <c r="G23" s="11" t="s">
        <v>59</v>
      </c>
      <c r="H23" s="12" t="s">
        <v>98</v>
      </c>
      <c r="I23" s="12" t="s">
        <v>102</v>
      </c>
      <c r="J23" s="11">
        <v>200308</v>
      </c>
      <c r="K23" s="11" t="s">
        <v>98</v>
      </c>
      <c r="L23" s="12" t="s">
        <v>98</v>
      </c>
      <c r="M23" s="9">
        <v>0</v>
      </c>
      <c r="N23" s="9">
        <v>0</v>
      </c>
      <c r="O23" s="9">
        <v>0</v>
      </c>
      <c r="P23" s="9">
        <v>0</v>
      </c>
      <c r="Q23" s="9">
        <v>8</v>
      </c>
      <c r="R23" s="11">
        <v>18</v>
      </c>
      <c r="S23" s="18">
        <f t="shared" si="0"/>
        <v>5.3999999999999995</v>
      </c>
      <c r="T23" s="11">
        <v>-1</v>
      </c>
      <c r="U23" s="18">
        <f t="shared" si="1"/>
        <v>-0.7</v>
      </c>
      <c r="V23" s="19">
        <f t="shared" si="2"/>
        <v>-3.3000000000000007</v>
      </c>
      <c r="W23" s="20">
        <v>2</v>
      </c>
    </row>
    <row r="24" spans="1:23" ht="17.25" customHeight="1">
      <c r="A24" s="9">
        <v>2020023</v>
      </c>
      <c r="B24" s="10">
        <v>8</v>
      </c>
      <c r="C24" s="11" t="s">
        <v>103</v>
      </c>
      <c r="D24" s="9" t="s">
        <v>33</v>
      </c>
      <c r="E24" s="9" t="s">
        <v>104</v>
      </c>
      <c r="F24" s="11" t="s">
        <v>105</v>
      </c>
      <c r="G24" s="11" t="s">
        <v>29</v>
      </c>
      <c r="H24" s="12" t="s">
        <v>98</v>
      </c>
      <c r="I24" s="12" t="s">
        <v>99</v>
      </c>
      <c r="J24" s="11">
        <v>201008</v>
      </c>
      <c r="K24" s="11" t="s">
        <v>106</v>
      </c>
      <c r="L24" s="12" t="s">
        <v>98</v>
      </c>
      <c r="M24" s="9">
        <v>0</v>
      </c>
      <c r="N24" s="9">
        <v>4.25</v>
      </c>
      <c r="O24" s="9">
        <v>3</v>
      </c>
      <c r="P24" s="9">
        <v>0.45</v>
      </c>
      <c r="Q24" s="9">
        <v>0</v>
      </c>
      <c r="R24" s="11">
        <v>98.8</v>
      </c>
      <c r="S24" s="18">
        <f t="shared" si="0"/>
        <v>29.639999999999997</v>
      </c>
      <c r="T24" s="11">
        <v>79</v>
      </c>
      <c r="U24" s="18">
        <f t="shared" si="1"/>
        <v>55.3</v>
      </c>
      <c r="V24" s="19">
        <f t="shared" si="2"/>
        <v>92.63999999999999</v>
      </c>
      <c r="W24" s="20">
        <v>1</v>
      </c>
    </row>
    <row r="25" spans="1:23" ht="17.25" customHeight="1">
      <c r="A25" s="9">
        <v>2020024</v>
      </c>
      <c r="B25" s="10">
        <v>8</v>
      </c>
      <c r="C25" s="11" t="s">
        <v>107</v>
      </c>
      <c r="D25" s="9" t="s">
        <v>26</v>
      </c>
      <c r="E25" s="9" t="s">
        <v>108</v>
      </c>
      <c r="F25" s="11" t="s">
        <v>109</v>
      </c>
      <c r="G25" s="11" t="s">
        <v>29</v>
      </c>
      <c r="H25" s="12" t="s">
        <v>98</v>
      </c>
      <c r="I25" s="12" t="s">
        <v>31</v>
      </c>
      <c r="J25" s="11">
        <v>200008</v>
      </c>
      <c r="K25" s="11" t="s">
        <v>60</v>
      </c>
      <c r="L25" s="12" t="s">
        <v>98</v>
      </c>
      <c r="M25" s="9">
        <v>3</v>
      </c>
      <c r="N25" s="9">
        <v>1</v>
      </c>
      <c r="O25" s="9">
        <v>4</v>
      </c>
      <c r="P25" s="9">
        <v>0</v>
      </c>
      <c r="Q25" s="9">
        <v>0</v>
      </c>
      <c r="R25" s="11">
        <v>81.2</v>
      </c>
      <c r="S25" s="18">
        <f t="shared" si="0"/>
        <v>24.36</v>
      </c>
      <c r="T25" s="11">
        <v>78</v>
      </c>
      <c r="U25" s="18">
        <f t="shared" si="1"/>
        <v>54.599999999999994</v>
      </c>
      <c r="V25" s="19">
        <f t="shared" si="2"/>
        <v>86.96</v>
      </c>
      <c r="W25" s="20">
        <v>2</v>
      </c>
    </row>
    <row r="26" spans="1:23" ht="17.25" customHeight="1">
      <c r="A26" s="9">
        <v>2020021</v>
      </c>
      <c r="B26" s="10">
        <v>8</v>
      </c>
      <c r="C26" s="11" t="s">
        <v>110</v>
      </c>
      <c r="D26" s="9" t="s">
        <v>33</v>
      </c>
      <c r="E26" s="9" t="s">
        <v>111</v>
      </c>
      <c r="F26" s="11" t="s">
        <v>112</v>
      </c>
      <c r="G26" s="11" t="s">
        <v>29</v>
      </c>
      <c r="H26" s="12" t="s">
        <v>98</v>
      </c>
      <c r="I26" s="12" t="s">
        <v>113</v>
      </c>
      <c r="J26" s="11">
        <v>200608</v>
      </c>
      <c r="K26" s="11" t="s">
        <v>98</v>
      </c>
      <c r="L26" s="12" t="s">
        <v>98</v>
      </c>
      <c r="M26" s="9"/>
      <c r="N26" s="9">
        <v>2.75</v>
      </c>
      <c r="O26" s="9">
        <v>0</v>
      </c>
      <c r="P26" s="9">
        <v>0.5</v>
      </c>
      <c r="Q26" s="9">
        <v>0</v>
      </c>
      <c r="R26" s="11">
        <v>91</v>
      </c>
      <c r="S26" s="18">
        <f t="shared" si="0"/>
        <v>27.3</v>
      </c>
      <c r="T26" s="11">
        <v>77</v>
      </c>
      <c r="U26" s="18">
        <f t="shared" si="1"/>
        <v>53.9</v>
      </c>
      <c r="V26" s="19">
        <f t="shared" si="2"/>
        <v>84.45</v>
      </c>
      <c r="W26" s="20">
        <v>3</v>
      </c>
    </row>
    <row r="27" spans="1:23" ht="17.25" customHeight="1">
      <c r="A27" s="9">
        <v>2020022</v>
      </c>
      <c r="B27" s="10">
        <v>8</v>
      </c>
      <c r="C27" s="11" t="s">
        <v>114</v>
      </c>
      <c r="D27" s="9" t="s">
        <v>26</v>
      </c>
      <c r="E27" s="9" t="s">
        <v>115</v>
      </c>
      <c r="F27" s="11" t="s">
        <v>78</v>
      </c>
      <c r="G27" s="11" t="s">
        <v>29</v>
      </c>
      <c r="H27" s="12" t="s">
        <v>98</v>
      </c>
      <c r="I27" s="12" t="s">
        <v>99</v>
      </c>
      <c r="J27" s="11">
        <v>201008</v>
      </c>
      <c r="K27" s="11" t="s">
        <v>98</v>
      </c>
      <c r="L27" s="12" t="s">
        <v>98</v>
      </c>
      <c r="M27" s="9">
        <v>3</v>
      </c>
      <c r="N27" s="9">
        <v>0</v>
      </c>
      <c r="O27" s="9">
        <v>0</v>
      </c>
      <c r="P27" s="9">
        <v>0</v>
      </c>
      <c r="Q27" s="9">
        <v>0</v>
      </c>
      <c r="R27" s="11">
        <v>72.8</v>
      </c>
      <c r="S27" s="18">
        <f t="shared" si="0"/>
        <v>21.84</v>
      </c>
      <c r="T27" s="11">
        <v>-1</v>
      </c>
      <c r="U27" s="18">
        <f t="shared" si="1"/>
        <v>-0.7</v>
      </c>
      <c r="V27" s="19">
        <f t="shared" si="2"/>
        <v>24.14</v>
      </c>
      <c r="W27" s="20">
        <v>4</v>
      </c>
    </row>
    <row r="28" spans="1:23" ht="17.25" customHeight="1">
      <c r="A28" s="9">
        <v>2020026</v>
      </c>
      <c r="B28" s="10">
        <v>9</v>
      </c>
      <c r="C28" s="11" t="s">
        <v>116</v>
      </c>
      <c r="D28" s="9" t="s">
        <v>33</v>
      </c>
      <c r="E28" s="9" t="s">
        <v>117</v>
      </c>
      <c r="F28" s="11" t="s">
        <v>118</v>
      </c>
      <c r="G28" s="11" t="s">
        <v>82</v>
      </c>
      <c r="H28" s="12" t="s">
        <v>98</v>
      </c>
      <c r="I28" s="12" t="s">
        <v>99</v>
      </c>
      <c r="J28" s="11">
        <v>200908</v>
      </c>
      <c r="K28" s="11" t="s">
        <v>106</v>
      </c>
      <c r="L28" s="12" t="s">
        <v>98</v>
      </c>
      <c r="M28" s="9">
        <v>0</v>
      </c>
      <c r="N28" s="9">
        <v>1.5</v>
      </c>
      <c r="O28" s="9">
        <v>3.5</v>
      </c>
      <c r="P28" s="9">
        <v>0</v>
      </c>
      <c r="Q28" s="9">
        <v>0</v>
      </c>
      <c r="R28" s="11">
        <v>95.36</v>
      </c>
      <c r="S28" s="18">
        <f t="shared" si="0"/>
        <v>28.608</v>
      </c>
      <c r="T28" s="11">
        <v>67</v>
      </c>
      <c r="U28" s="18">
        <f t="shared" si="1"/>
        <v>46.9</v>
      </c>
      <c r="V28" s="19">
        <f t="shared" si="2"/>
        <v>80.50800000000001</v>
      </c>
      <c r="W28" s="20">
        <v>1</v>
      </c>
    </row>
    <row r="29" spans="1:23" ht="17.25" customHeight="1">
      <c r="A29" s="9">
        <v>2020025</v>
      </c>
      <c r="B29" s="10">
        <v>9</v>
      </c>
      <c r="C29" s="11" t="s">
        <v>119</v>
      </c>
      <c r="D29" s="9" t="s">
        <v>33</v>
      </c>
      <c r="E29" s="9" t="s">
        <v>120</v>
      </c>
      <c r="F29" s="11" t="s">
        <v>91</v>
      </c>
      <c r="G29" s="11" t="s">
        <v>82</v>
      </c>
      <c r="H29" s="12" t="s">
        <v>98</v>
      </c>
      <c r="I29" s="12" t="s">
        <v>99</v>
      </c>
      <c r="J29" s="11">
        <v>201508</v>
      </c>
      <c r="K29" s="11" t="s">
        <v>106</v>
      </c>
      <c r="L29" s="12" t="s">
        <v>98</v>
      </c>
      <c r="M29" s="9"/>
      <c r="N29" s="9">
        <v>2.5</v>
      </c>
      <c r="O29" s="9">
        <v>5</v>
      </c>
      <c r="P29" s="9">
        <v>0</v>
      </c>
      <c r="Q29" s="9">
        <v>8</v>
      </c>
      <c r="R29" s="11">
        <v>74.01</v>
      </c>
      <c r="S29" s="18">
        <f t="shared" si="0"/>
        <v>22.203</v>
      </c>
      <c r="T29" s="11">
        <v>79</v>
      </c>
      <c r="U29" s="18">
        <f t="shared" si="1"/>
        <v>55.3</v>
      </c>
      <c r="V29" s="19">
        <f t="shared" si="2"/>
        <v>77.003</v>
      </c>
      <c r="W29" s="20">
        <v>2</v>
      </c>
    </row>
    <row r="30" spans="1:23" ht="17.25" customHeight="1">
      <c r="A30" s="9">
        <v>2020027</v>
      </c>
      <c r="B30" s="10">
        <v>10</v>
      </c>
      <c r="C30" s="11" t="s">
        <v>121</v>
      </c>
      <c r="D30" s="9" t="s">
        <v>26</v>
      </c>
      <c r="E30" s="9" t="s">
        <v>122</v>
      </c>
      <c r="F30" s="11" t="s">
        <v>123</v>
      </c>
      <c r="G30" s="11" t="s">
        <v>59</v>
      </c>
      <c r="H30" s="12" t="s">
        <v>124</v>
      </c>
      <c r="I30" s="12" t="s">
        <v>31</v>
      </c>
      <c r="J30" s="11">
        <v>200808</v>
      </c>
      <c r="K30" s="11" t="s">
        <v>30</v>
      </c>
      <c r="L30" s="12" t="s">
        <v>124</v>
      </c>
      <c r="M30" s="9">
        <v>0</v>
      </c>
      <c r="N30" s="9">
        <v>0</v>
      </c>
      <c r="O30" s="9">
        <v>10</v>
      </c>
      <c r="P30" s="9">
        <v>0</v>
      </c>
      <c r="Q30" s="9">
        <v>0</v>
      </c>
      <c r="R30" s="11">
        <v>95.66</v>
      </c>
      <c r="S30" s="18">
        <f t="shared" si="0"/>
        <v>28.697999999999997</v>
      </c>
      <c r="T30" s="11">
        <v>66</v>
      </c>
      <c r="U30" s="18">
        <f t="shared" si="1"/>
        <v>46.199999999999996</v>
      </c>
      <c r="V30" s="19">
        <f t="shared" si="2"/>
        <v>84.898</v>
      </c>
      <c r="W30" s="20">
        <v>1</v>
      </c>
    </row>
    <row r="31" spans="1:23" ht="17.25" customHeight="1">
      <c r="A31" s="9">
        <v>2020028</v>
      </c>
      <c r="B31" s="10">
        <v>10</v>
      </c>
      <c r="C31" s="11" t="s">
        <v>125</v>
      </c>
      <c r="D31" s="9" t="s">
        <v>26</v>
      </c>
      <c r="E31" s="9" t="s">
        <v>126</v>
      </c>
      <c r="F31" s="11" t="s">
        <v>127</v>
      </c>
      <c r="G31" s="11" t="s">
        <v>59</v>
      </c>
      <c r="H31" s="12" t="s">
        <v>124</v>
      </c>
      <c r="I31" s="12" t="s">
        <v>63</v>
      </c>
      <c r="J31" s="11">
        <v>199808</v>
      </c>
      <c r="K31" s="11" t="s">
        <v>60</v>
      </c>
      <c r="L31" s="12" t="s">
        <v>124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11">
        <v>20</v>
      </c>
      <c r="S31" s="18">
        <f t="shared" si="0"/>
        <v>6</v>
      </c>
      <c r="T31" s="11">
        <v>-1</v>
      </c>
      <c r="U31" s="18">
        <f t="shared" si="1"/>
        <v>-0.7</v>
      </c>
      <c r="V31" s="19">
        <f t="shared" si="2"/>
        <v>5.3</v>
      </c>
      <c r="W31" s="20">
        <v>2</v>
      </c>
    </row>
    <row r="32" spans="1:23" ht="17.25" customHeight="1">
      <c r="A32" s="9">
        <v>2020030</v>
      </c>
      <c r="B32" s="10">
        <v>11</v>
      </c>
      <c r="C32" s="11" t="s">
        <v>128</v>
      </c>
      <c r="D32" s="9" t="s">
        <v>33</v>
      </c>
      <c r="E32" s="9" t="s">
        <v>129</v>
      </c>
      <c r="F32" s="11" t="s">
        <v>72</v>
      </c>
      <c r="G32" s="11" t="s">
        <v>82</v>
      </c>
      <c r="H32" s="12" t="s">
        <v>124</v>
      </c>
      <c r="I32" s="12" t="s">
        <v>130</v>
      </c>
      <c r="J32" s="11">
        <v>201308</v>
      </c>
      <c r="K32" s="11" t="s">
        <v>124</v>
      </c>
      <c r="L32" s="12" t="s">
        <v>124</v>
      </c>
      <c r="M32" s="9">
        <v>0</v>
      </c>
      <c r="N32" s="9">
        <v>0</v>
      </c>
      <c r="O32" s="9">
        <v>0</v>
      </c>
      <c r="P32" s="9">
        <v>0</v>
      </c>
      <c r="Q32" s="9">
        <v>4</v>
      </c>
      <c r="R32" s="11">
        <v>93.4</v>
      </c>
      <c r="S32" s="18">
        <f t="shared" si="0"/>
        <v>28.02</v>
      </c>
      <c r="T32" s="11">
        <v>66</v>
      </c>
      <c r="U32" s="18">
        <f t="shared" si="1"/>
        <v>46.199999999999996</v>
      </c>
      <c r="V32" s="19">
        <f t="shared" si="2"/>
        <v>70.22</v>
      </c>
      <c r="W32" s="20">
        <v>1</v>
      </c>
    </row>
    <row r="33" spans="1:23" ht="17.25" customHeight="1">
      <c r="A33" s="9">
        <v>2020029</v>
      </c>
      <c r="B33" s="10">
        <v>11</v>
      </c>
      <c r="C33" s="11" t="s">
        <v>131</v>
      </c>
      <c r="D33" s="9" t="s">
        <v>26</v>
      </c>
      <c r="E33" s="9" t="s">
        <v>132</v>
      </c>
      <c r="F33" s="11" t="s">
        <v>85</v>
      </c>
      <c r="G33" s="11" t="s">
        <v>82</v>
      </c>
      <c r="H33" s="12" t="s">
        <v>124</v>
      </c>
      <c r="I33" s="12" t="s">
        <v>31</v>
      </c>
      <c r="J33" s="11">
        <v>199908</v>
      </c>
      <c r="K33" s="11" t="s">
        <v>69</v>
      </c>
      <c r="L33" s="12" t="s">
        <v>124</v>
      </c>
      <c r="M33" s="9"/>
      <c r="N33" s="9">
        <v>0</v>
      </c>
      <c r="O33" s="9">
        <v>4</v>
      </c>
      <c r="P33" s="9">
        <v>0</v>
      </c>
      <c r="Q33" s="9">
        <v>0</v>
      </c>
      <c r="R33" s="11">
        <v>74.01</v>
      </c>
      <c r="S33" s="18">
        <f t="shared" si="0"/>
        <v>22.203</v>
      </c>
      <c r="T33" s="11">
        <v>29</v>
      </c>
      <c r="U33" s="18">
        <f t="shared" si="1"/>
        <v>20.299999999999997</v>
      </c>
      <c r="V33" s="19">
        <f t="shared" si="2"/>
        <v>46.503</v>
      </c>
      <c r="W33" s="20">
        <v>2</v>
      </c>
    </row>
    <row r="34" spans="1:23" ht="17.25" customHeight="1">
      <c r="A34" s="9">
        <v>2020031</v>
      </c>
      <c r="B34" s="10">
        <v>12</v>
      </c>
      <c r="C34" s="11" t="s">
        <v>133</v>
      </c>
      <c r="D34" s="9" t="s">
        <v>26</v>
      </c>
      <c r="E34" s="9" t="s">
        <v>134</v>
      </c>
      <c r="F34" s="11" t="s">
        <v>135</v>
      </c>
      <c r="G34" s="11" t="s">
        <v>59</v>
      </c>
      <c r="H34" s="12" t="s">
        <v>42</v>
      </c>
      <c r="I34" s="12" t="s">
        <v>136</v>
      </c>
      <c r="J34" s="11">
        <v>201007</v>
      </c>
      <c r="K34" s="11" t="s">
        <v>40</v>
      </c>
      <c r="L34" s="12" t="s">
        <v>42</v>
      </c>
      <c r="M34" s="9">
        <v>0</v>
      </c>
      <c r="N34" s="9">
        <v>0</v>
      </c>
      <c r="O34" s="9">
        <v>0</v>
      </c>
      <c r="P34" s="9">
        <v>0</v>
      </c>
      <c r="Q34" s="9">
        <v>4</v>
      </c>
      <c r="R34" s="11">
        <v>86</v>
      </c>
      <c r="S34" s="18">
        <f t="shared" si="0"/>
        <v>25.8</v>
      </c>
      <c r="T34" s="11">
        <v>71</v>
      </c>
      <c r="U34" s="18">
        <f t="shared" si="1"/>
        <v>49.699999999999996</v>
      </c>
      <c r="V34" s="19">
        <f t="shared" si="2"/>
        <v>71.5</v>
      </c>
      <c r="W34" s="20">
        <v>1</v>
      </c>
    </row>
    <row r="35" spans="1:23" ht="17.25" customHeight="1">
      <c r="A35" s="9">
        <v>2020032</v>
      </c>
      <c r="B35" s="10">
        <v>12</v>
      </c>
      <c r="C35" s="11" t="s">
        <v>137</v>
      </c>
      <c r="D35" s="9" t="s">
        <v>26</v>
      </c>
      <c r="E35" s="9" t="s">
        <v>47</v>
      </c>
      <c r="F35" s="11" t="s">
        <v>138</v>
      </c>
      <c r="G35" s="11" t="s">
        <v>59</v>
      </c>
      <c r="H35" s="12" t="s">
        <v>42</v>
      </c>
      <c r="I35" s="12" t="s">
        <v>139</v>
      </c>
      <c r="J35" s="11">
        <v>200308</v>
      </c>
      <c r="K35" s="11" t="s">
        <v>140</v>
      </c>
      <c r="L35" s="12" t="s">
        <v>42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11">
        <v>22</v>
      </c>
      <c r="S35" s="18">
        <f t="shared" si="0"/>
        <v>6.6</v>
      </c>
      <c r="T35" s="11">
        <v>-1</v>
      </c>
      <c r="U35" s="18">
        <f t="shared" si="1"/>
        <v>-0.7</v>
      </c>
      <c r="V35" s="19">
        <f t="shared" si="2"/>
        <v>5.8999999999999995</v>
      </c>
      <c r="W35" s="20">
        <v>2</v>
      </c>
    </row>
    <row r="36" spans="1:23" ht="17.25" customHeight="1">
      <c r="A36" s="9">
        <v>2020033</v>
      </c>
      <c r="B36" s="10">
        <v>13</v>
      </c>
      <c r="C36" s="11" t="s">
        <v>141</v>
      </c>
      <c r="D36" s="9" t="s">
        <v>26</v>
      </c>
      <c r="E36" s="9" t="s">
        <v>142</v>
      </c>
      <c r="F36" s="11" t="s">
        <v>143</v>
      </c>
      <c r="G36" s="11" t="s">
        <v>29</v>
      </c>
      <c r="H36" s="12" t="s">
        <v>42</v>
      </c>
      <c r="I36" s="12" t="s">
        <v>144</v>
      </c>
      <c r="J36" s="11">
        <v>201308</v>
      </c>
      <c r="K36" s="11" t="s">
        <v>42</v>
      </c>
      <c r="L36" s="12" t="s">
        <v>42</v>
      </c>
      <c r="M36" s="9">
        <v>2</v>
      </c>
      <c r="N36" s="9">
        <v>0</v>
      </c>
      <c r="O36" s="9"/>
      <c r="P36" s="9">
        <v>2</v>
      </c>
      <c r="Q36" s="9">
        <v>0</v>
      </c>
      <c r="R36" s="11">
        <v>90.4</v>
      </c>
      <c r="S36" s="18">
        <f aca="true" t="shared" si="3" ref="S36:S67">R36*0.3</f>
        <v>27.12</v>
      </c>
      <c r="T36" s="11">
        <v>78</v>
      </c>
      <c r="U36" s="18">
        <f aca="true" t="shared" si="4" ref="U36:U67">T36*0.7</f>
        <v>54.599999999999994</v>
      </c>
      <c r="V36" s="19">
        <f aca="true" t="shared" si="5" ref="V36:V67">M36+N36+O36+P36-Q36+S36+U36</f>
        <v>85.72</v>
      </c>
      <c r="W36" s="20">
        <v>1</v>
      </c>
    </row>
    <row r="37" spans="1:23" ht="17.25" customHeight="1">
      <c r="A37" s="9">
        <v>2020034</v>
      </c>
      <c r="B37" s="10">
        <v>13</v>
      </c>
      <c r="C37" s="11" t="s">
        <v>145</v>
      </c>
      <c r="D37" s="9" t="s">
        <v>26</v>
      </c>
      <c r="E37" s="9" t="s">
        <v>146</v>
      </c>
      <c r="F37" s="11" t="s">
        <v>81</v>
      </c>
      <c r="G37" s="11" t="s">
        <v>29</v>
      </c>
      <c r="H37" s="12" t="s">
        <v>42</v>
      </c>
      <c r="I37" s="12" t="s">
        <v>147</v>
      </c>
      <c r="J37" s="11">
        <v>201508</v>
      </c>
      <c r="K37" s="11" t="s">
        <v>42</v>
      </c>
      <c r="L37" s="12" t="s">
        <v>42</v>
      </c>
      <c r="M37" s="9">
        <v>2</v>
      </c>
      <c r="N37" s="9">
        <v>0.75</v>
      </c>
      <c r="O37" s="9">
        <v>6</v>
      </c>
      <c r="P37" s="9">
        <v>0</v>
      </c>
      <c r="Q37" s="9">
        <v>0</v>
      </c>
      <c r="R37" s="11">
        <v>88</v>
      </c>
      <c r="S37" s="18">
        <f t="shared" si="3"/>
        <v>26.4</v>
      </c>
      <c r="T37" s="11">
        <v>66</v>
      </c>
      <c r="U37" s="18">
        <f t="shared" si="4"/>
        <v>46.199999999999996</v>
      </c>
      <c r="V37" s="19">
        <f t="shared" si="5"/>
        <v>81.35</v>
      </c>
      <c r="W37" s="20">
        <v>2</v>
      </c>
    </row>
    <row r="38" spans="1:23" ht="17.25" customHeight="1">
      <c r="A38" s="9">
        <v>2020035</v>
      </c>
      <c r="B38" s="10">
        <v>13</v>
      </c>
      <c r="C38" s="11" t="s">
        <v>148</v>
      </c>
      <c r="D38" s="9" t="s">
        <v>26</v>
      </c>
      <c r="E38" s="9" t="s">
        <v>149</v>
      </c>
      <c r="F38" s="11" t="s">
        <v>58</v>
      </c>
      <c r="G38" s="11" t="s">
        <v>29</v>
      </c>
      <c r="H38" s="12" t="s">
        <v>42</v>
      </c>
      <c r="I38" s="12" t="s">
        <v>150</v>
      </c>
      <c r="J38" s="11">
        <v>199708</v>
      </c>
      <c r="K38" s="11" t="s">
        <v>69</v>
      </c>
      <c r="L38" s="12" t="s">
        <v>42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11">
        <v>94.6</v>
      </c>
      <c r="S38" s="18">
        <f t="shared" si="3"/>
        <v>28.38</v>
      </c>
      <c r="T38" s="11">
        <v>75</v>
      </c>
      <c r="U38" s="18">
        <f t="shared" si="4"/>
        <v>52.5</v>
      </c>
      <c r="V38" s="19">
        <f t="shared" si="5"/>
        <v>80.88</v>
      </c>
      <c r="W38" s="20">
        <v>3</v>
      </c>
    </row>
    <row r="39" spans="1:23" ht="17.25" customHeight="1">
      <c r="A39" s="9">
        <v>2020037</v>
      </c>
      <c r="B39" s="10">
        <v>13</v>
      </c>
      <c r="C39" s="11" t="s">
        <v>151</v>
      </c>
      <c r="D39" s="9" t="s">
        <v>33</v>
      </c>
      <c r="E39" s="9" t="s">
        <v>146</v>
      </c>
      <c r="F39" s="11" t="s">
        <v>152</v>
      </c>
      <c r="G39" s="11" t="s">
        <v>29</v>
      </c>
      <c r="H39" s="12" t="s">
        <v>42</v>
      </c>
      <c r="I39" s="12" t="s">
        <v>41</v>
      </c>
      <c r="J39" s="11">
        <v>201508</v>
      </c>
      <c r="K39" s="11" t="s">
        <v>40</v>
      </c>
      <c r="L39" s="12" t="s">
        <v>42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11">
        <v>23</v>
      </c>
      <c r="S39" s="18">
        <f t="shared" si="3"/>
        <v>6.8999999999999995</v>
      </c>
      <c r="T39" s="11">
        <v>-1</v>
      </c>
      <c r="U39" s="18">
        <f t="shared" si="4"/>
        <v>-0.7</v>
      </c>
      <c r="V39" s="19">
        <f t="shared" si="5"/>
        <v>6.199999999999999</v>
      </c>
      <c r="W39" s="20">
        <v>4</v>
      </c>
    </row>
    <row r="40" spans="1:23" ht="17.25" customHeight="1">
      <c r="A40" s="9">
        <v>2020036</v>
      </c>
      <c r="B40" s="10">
        <v>13</v>
      </c>
      <c r="C40" s="11" t="s">
        <v>153</v>
      </c>
      <c r="D40" s="9" t="s">
        <v>26</v>
      </c>
      <c r="E40" s="9" t="s">
        <v>154</v>
      </c>
      <c r="F40" s="11" t="s">
        <v>94</v>
      </c>
      <c r="G40" s="11" t="s">
        <v>29</v>
      </c>
      <c r="H40" s="12" t="s">
        <v>42</v>
      </c>
      <c r="I40" s="12" t="s">
        <v>41</v>
      </c>
      <c r="J40" s="11">
        <v>200808</v>
      </c>
      <c r="K40" s="11" t="s">
        <v>40</v>
      </c>
      <c r="L40" s="12" t="s">
        <v>42</v>
      </c>
      <c r="M40" s="9">
        <v>0</v>
      </c>
      <c r="N40" s="9">
        <v>0</v>
      </c>
      <c r="O40" s="9">
        <v>0</v>
      </c>
      <c r="P40" s="9">
        <v>0</v>
      </c>
      <c r="Q40" s="9">
        <v>8</v>
      </c>
      <c r="R40" s="11">
        <v>23</v>
      </c>
      <c r="S40" s="18">
        <f t="shared" si="3"/>
        <v>6.8999999999999995</v>
      </c>
      <c r="T40" s="11">
        <v>-1</v>
      </c>
      <c r="U40" s="18">
        <f t="shared" si="4"/>
        <v>-0.7</v>
      </c>
      <c r="V40" s="19">
        <f t="shared" si="5"/>
        <v>-1.8000000000000005</v>
      </c>
      <c r="W40" s="20">
        <v>5</v>
      </c>
    </row>
    <row r="41" spans="1:23" ht="17.25" customHeight="1">
      <c r="A41" s="9">
        <v>2020038</v>
      </c>
      <c r="B41" s="10">
        <v>13</v>
      </c>
      <c r="C41" s="11" t="s">
        <v>155</v>
      </c>
      <c r="D41" s="9" t="s">
        <v>26</v>
      </c>
      <c r="E41" s="9" t="s">
        <v>126</v>
      </c>
      <c r="F41" s="11" t="s">
        <v>152</v>
      </c>
      <c r="G41" s="11" t="s">
        <v>29</v>
      </c>
      <c r="H41" s="12" t="s">
        <v>42</v>
      </c>
      <c r="I41" s="12" t="s">
        <v>63</v>
      </c>
      <c r="J41" s="11">
        <v>199908</v>
      </c>
      <c r="K41" s="11" t="s">
        <v>156</v>
      </c>
      <c r="L41" s="12" t="s">
        <v>42</v>
      </c>
      <c r="M41" s="9">
        <v>0</v>
      </c>
      <c r="N41" s="9">
        <v>0</v>
      </c>
      <c r="O41" s="9">
        <v>0</v>
      </c>
      <c r="P41" s="9">
        <v>0</v>
      </c>
      <c r="Q41" s="9">
        <v>8</v>
      </c>
      <c r="R41" s="11">
        <v>23</v>
      </c>
      <c r="S41" s="18">
        <f t="shared" si="3"/>
        <v>6.8999999999999995</v>
      </c>
      <c r="T41" s="11">
        <v>-1</v>
      </c>
      <c r="U41" s="18">
        <f t="shared" si="4"/>
        <v>-0.7</v>
      </c>
      <c r="V41" s="19">
        <f t="shared" si="5"/>
        <v>-1.8000000000000005</v>
      </c>
      <c r="W41" s="20">
        <v>5</v>
      </c>
    </row>
    <row r="42" spans="1:23" ht="17.25" customHeight="1">
      <c r="A42" s="9">
        <v>2020041</v>
      </c>
      <c r="B42" s="10">
        <v>14</v>
      </c>
      <c r="C42" s="11" t="s">
        <v>157</v>
      </c>
      <c r="D42" s="9" t="s">
        <v>33</v>
      </c>
      <c r="E42" s="9" t="s">
        <v>158</v>
      </c>
      <c r="F42" s="11" t="s">
        <v>159</v>
      </c>
      <c r="G42" s="11" t="s">
        <v>82</v>
      </c>
      <c r="H42" s="12" t="s">
        <v>42</v>
      </c>
      <c r="I42" s="12" t="s">
        <v>41</v>
      </c>
      <c r="J42" s="11">
        <v>200808</v>
      </c>
      <c r="K42" s="11" t="s">
        <v>40</v>
      </c>
      <c r="L42" s="12" t="s">
        <v>42</v>
      </c>
      <c r="M42" s="9">
        <v>0</v>
      </c>
      <c r="N42" s="9">
        <v>2.25</v>
      </c>
      <c r="O42" s="9">
        <v>6</v>
      </c>
      <c r="P42" s="9">
        <v>0</v>
      </c>
      <c r="Q42" s="9">
        <v>0</v>
      </c>
      <c r="R42" s="11">
        <v>82.06</v>
      </c>
      <c r="S42" s="18">
        <f t="shared" si="3"/>
        <v>24.618</v>
      </c>
      <c r="T42" s="11">
        <v>81</v>
      </c>
      <c r="U42" s="18">
        <f t="shared" si="4"/>
        <v>56.699999999999996</v>
      </c>
      <c r="V42" s="19">
        <f t="shared" si="5"/>
        <v>89.56799999999998</v>
      </c>
      <c r="W42" s="20">
        <v>1</v>
      </c>
    </row>
    <row r="43" spans="1:23" ht="17.25" customHeight="1">
      <c r="A43" s="9">
        <v>2020040</v>
      </c>
      <c r="B43" s="10">
        <v>14</v>
      </c>
      <c r="C43" s="11" t="s">
        <v>160</v>
      </c>
      <c r="D43" s="9" t="s">
        <v>33</v>
      </c>
      <c r="E43" s="9" t="s">
        <v>161</v>
      </c>
      <c r="F43" s="11" t="s">
        <v>101</v>
      </c>
      <c r="G43" s="11" t="s">
        <v>82</v>
      </c>
      <c r="H43" s="12" t="s">
        <v>42</v>
      </c>
      <c r="I43" s="12" t="s">
        <v>63</v>
      </c>
      <c r="J43" s="11">
        <v>199908</v>
      </c>
      <c r="K43" s="11" t="s">
        <v>42</v>
      </c>
      <c r="L43" s="12" t="s">
        <v>42</v>
      </c>
      <c r="M43" s="9">
        <v>0</v>
      </c>
      <c r="N43" s="9">
        <v>0</v>
      </c>
      <c r="O43" s="9">
        <v>7</v>
      </c>
      <c r="P43" s="9">
        <v>0</v>
      </c>
      <c r="Q43" s="9">
        <v>0</v>
      </c>
      <c r="R43" s="11">
        <v>96.03</v>
      </c>
      <c r="S43" s="18">
        <f t="shared" si="3"/>
        <v>28.808999999999997</v>
      </c>
      <c r="T43" s="11">
        <v>72</v>
      </c>
      <c r="U43" s="18">
        <f t="shared" si="4"/>
        <v>50.4</v>
      </c>
      <c r="V43" s="19">
        <f t="shared" si="5"/>
        <v>86.209</v>
      </c>
      <c r="W43" s="20">
        <v>2</v>
      </c>
    </row>
    <row r="44" spans="1:23" ht="17.25" customHeight="1">
      <c r="A44" s="9">
        <v>2020039</v>
      </c>
      <c r="B44" s="10">
        <v>14</v>
      </c>
      <c r="C44" s="11" t="s">
        <v>162</v>
      </c>
      <c r="D44" s="9" t="s">
        <v>33</v>
      </c>
      <c r="E44" s="9" t="s">
        <v>129</v>
      </c>
      <c r="F44" s="11" t="s">
        <v>39</v>
      </c>
      <c r="G44" s="11" t="s">
        <v>82</v>
      </c>
      <c r="H44" s="12" t="s">
        <v>42</v>
      </c>
      <c r="I44" s="12" t="s">
        <v>163</v>
      </c>
      <c r="J44" s="11">
        <v>201408</v>
      </c>
      <c r="K44" s="11" t="s">
        <v>42</v>
      </c>
      <c r="L44" s="12" t="s">
        <v>42</v>
      </c>
      <c r="M44" s="9"/>
      <c r="N44" s="9">
        <v>0</v>
      </c>
      <c r="O44" s="9">
        <v>0</v>
      </c>
      <c r="P44" s="9">
        <v>0</v>
      </c>
      <c r="Q44" s="9">
        <v>0</v>
      </c>
      <c r="R44" s="11">
        <v>79.55</v>
      </c>
      <c r="S44" s="18">
        <f t="shared" si="3"/>
        <v>23.865</v>
      </c>
      <c r="T44" s="11">
        <v>75</v>
      </c>
      <c r="U44" s="18">
        <f t="shared" si="4"/>
        <v>52.5</v>
      </c>
      <c r="V44" s="19">
        <f t="shared" si="5"/>
        <v>76.365</v>
      </c>
      <c r="W44" s="20">
        <v>3</v>
      </c>
    </row>
    <row r="45" spans="1:23" ht="17.25" customHeight="1">
      <c r="A45" s="9">
        <v>2020042</v>
      </c>
      <c r="B45" s="10">
        <v>14</v>
      </c>
      <c r="C45" s="11" t="s">
        <v>164</v>
      </c>
      <c r="D45" s="9" t="s">
        <v>26</v>
      </c>
      <c r="E45" s="9" t="s">
        <v>165</v>
      </c>
      <c r="F45" s="11" t="s">
        <v>166</v>
      </c>
      <c r="G45" s="11" t="s">
        <v>82</v>
      </c>
      <c r="H45" s="12" t="s">
        <v>42</v>
      </c>
      <c r="I45" s="12" t="s">
        <v>49</v>
      </c>
      <c r="J45" s="11">
        <v>199908</v>
      </c>
      <c r="K45" s="11" t="s">
        <v>69</v>
      </c>
      <c r="L45" s="12" t="s">
        <v>42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11" t="s">
        <v>95</v>
      </c>
      <c r="S45" s="18">
        <f t="shared" si="3"/>
        <v>-0.3</v>
      </c>
      <c r="T45" s="11" t="s">
        <v>95</v>
      </c>
      <c r="U45" s="18">
        <f t="shared" si="4"/>
        <v>-0.7</v>
      </c>
      <c r="V45" s="19">
        <f t="shared" si="5"/>
        <v>-1</v>
      </c>
      <c r="W45" s="20">
        <v>4</v>
      </c>
    </row>
    <row r="46" spans="1:23" ht="17.25" customHeight="1">
      <c r="A46" s="9">
        <v>2020043</v>
      </c>
      <c r="B46" s="10">
        <v>14</v>
      </c>
      <c r="C46" s="11" t="s">
        <v>167</v>
      </c>
      <c r="D46" s="9" t="s">
        <v>26</v>
      </c>
      <c r="E46" s="9" t="s">
        <v>168</v>
      </c>
      <c r="F46" s="11" t="s">
        <v>78</v>
      </c>
      <c r="G46" s="11" t="s">
        <v>82</v>
      </c>
      <c r="H46" s="12" t="s">
        <v>42</v>
      </c>
      <c r="I46" s="12" t="s">
        <v>41</v>
      </c>
      <c r="J46" s="11">
        <v>200308</v>
      </c>
      <c r="K46" s="11" t="s">
        <v>42</v>
      </c>
      <c r="L46" s="12" t="s">
        <v>42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11" t="s">
        <v>95</v>
      </c>
      <c r="S46" s="18">
        <f t="shared" si="3"/>
        <v>-0.3</v>
      </c>
      <c r="T46" s="11" t="s">
        <v>95</v>
      </c>
      <c r="U46" s="18">
        <f t="shared" si="4"/>
        <v>-0.7</v>
      </c>
      <c r="V46" s="19">
        <f t="shared" si="5"/>
        <v>-1</v>
      </c>
      <c r="W46" s="20">
        <v>4</v>
      </c>
    </row>
    <row r="47" spans="1:23" ht="17.25" customHeight="1">
      <c r="A47" s="9">
        <v>2020044</v>
      </c>
      <c r="B47" s="10">
        <v>15</v>
      </c>
      <c r="C47" s="11" t="s">
        <v>169</v>
      </c>
      <c r="D47" s="9" t="s">
        <v>26</v>
      </c>
      <c r="E47" s="9" t="s">
        <v>170</v>
      </c>
      <c r="F47" s="11" t="s">
        <v>171</v>
      </c>
      <c r="G47" s="11" t="s">
        <v>59</v>
      </c>
      <c r="H47" s="12" t="s">
        <v>55</v>
      </c>
      <c r="I47" s="12" t="s">
        <v>49</v>
      </c>
      <c r="J47" s="11">
        <v>199808</v>
      </c>
      <c r="K47" s="11" t="s">
        <v>55</v>
      </c>
      <c r="L47" s="12" t="s">
        <v>55</v>
      </c>
      <c r="M47" s="9"/>
      <c r="N47" s="9"/>
      <c r="O47" s="9"/>
      <c r="P47" s="9"/>
      <c r="Q47" s="9">
        <v>4</v>
      </c>
      <c r="R47" s="11">
        <v>94</v>
      </c>
      <c r="S47" s="18">
        <f t="shared" si="3"/>
        <v>28.2</v>
      </c>
      <c r="T47" s="11">
        <v>82</v>
      </c>
      <c r="U47" s="18">
        <f t="shared" si="4"/>
        <v>57.4</v>
      </c>
      <c r="V47" s="19">
        <f t="shared" si="5"/>
        <v>81.6</v>
      </c>
      <c r="W47" s="20">
        <v>1</v>
      </c>
    </row>
    <row r="48" spans="1:23" ht="17.25" customHeight="1">
      <c r="A48" s="9">
        <v>2020046</v>
      </c>
      <c r="B48" s="10">
        <v>15</v>
      </c>
      <c r="C48" s="11" t="s">
        <v>172</v>
      </c>
      <c r="D48" s="9" t="s">
        <v>33</v>
      </c>
      <c r="E48" s="9" t="s">
        <v>173</v>
      </c>
      <c r="F48" s="11" t="s">
        <v>174</v>
      </c>
      <c r="G48" s="11" t="s">
        <v>59</v>
      </c>
      <c r="H48" s="12" t="s">
        <v>55</v>
      </c>
      <c r="I48" s="12" t="s">
        <v>53</v>
      </c>
      <c r="J48" s="11">
        <v>200908</v>
      </c>
      <c r="K48" s="11" t="s">
        <v>175</v>
      </c>
      <c r="L48" s="12" t="s">
        <v>55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11">
        <v>83.67</v>
      </c>
      <c r="S48" s="18">
        <f t="shared" si="3"/>
        <v>25.101</v>
      </c>
      <c r="T48" s="11">
        <v>71</v>
      </c>
      <c r="U48" s="18">
        <f t="shared" si="4"/>
        <v>49.699999999999996</v>
      </c>
      <c r="V48" s="19">
        <f t="shared" si="5"/>
        <v>74.80099999999999</v>
      </c>
      <c r="W48" s="20">
        <v>2</v>
      </c>
    </row>
    <row r="49" spans="1:23" ht="17.25" customHeight="1">
      <c r="A49" s="9">
        <v>2020045</v>
      </c>
      <c r="B49" s="10">
        <v>15</v>
      </c>
      <c r="C49" s="11" t="s">
        <v>176</v>
      </c>
      <c r="D49" s="9" t="s">
        <v>33</v>
      </c>
      <c r="E49" s="9" t="s">
        <v>34</v>
      </c>
      <c r="F49" s="11" t="s">
        <v>177</v>
      </c>
      <c r="G49" s="11" t="s">
        <v>59</v>
      </c>
      <c r="H49" s="12" t="s">
        <v>55</v>
      </c>
      <c r="I49" s="12" t="s">
        <v>53</v>
      </c>
      <c r="J49" s="11">
        <v>200908</v>
      </c>
      <c r="K49" s="11" t="s">
        <v>175</v>
      </c>
      <c r="L49" s="12" t="s">
        <v>55</v>
      </c>
      <c r="M49" s="9">
        <v>0</v>
      </c>
      <c r="N49" s="9">
        <v>0</v>
      </c>
      <c r="O49" s="9">
        <v>0</v>
      </c>
      <c r="P49" s="9">
        <v>0</v>
      </c>
      <c r="Q49" s="9">
        <v>8</v>
      </c>
      <c r="R49" s="11">
        <v>71.83</v>
      </c>
      <c r="S49" s="18">
        <f t="shared" si="3"/>
        <v>21.549</v>
      </c>
      <c r="T49" s="11">
        <v>80</v>
      </c>
      <c r="U49" s="18">
        <f t="shared" si="4"/>
        <v>56</v>
      </c>
      <c r="V49" s="19">
        <f t="shared" si="5"/>
        <v>69.549</v>
      </c>
      <c r="W49" s="20">
        <v>3</v>
      </c>
    </row>
    <row r="50" spans="1:23" ht="17.25" customHeight="1">
      <c r="A50" s="9">
        <v>2020051</v>
      </c>
      <c r="B50" s="10">
        <v>16</v>
      </c>
      <c r="C50" s="11" t="s">
        <v>178</v>
      </c>
      <c r="D50" s="9" t="s">
        <v>33</v>
      </c>
      <c r="E50" s="9" t="s">
        <v>179</v>
      </c>
      <c r="F50" s="11" t="s">
        <v>81</v>
      </c>
      <c r="G50" s="11" t="s">
        <v>29</v>
      </c>
      <c r="H50" s="12" t="s">
        <v>55</v>
      </c>
      <c r="I50" s="12" t="s">
        <v>49</v>
      </c>
      <c r="J50" s="11">
        <v>201508</v>
      </c>
      <c r="K50" s="11" t="s">
        <v>48</v>
      </c>
      <c r="L50" s="12" t="s">
        <v>55</v>
      </c>
      <c r="M50" s="9">
        <v>3</v>
      </c>
      <c r="N50" s="9">
        <v>0.75</v>
      </c>
      <c r="O50" s="9">
        <v>10</v>
      </c>
      <c r="P50" s="9">
        <v>0</v>
      </c>
      <c r="Q50" s="9">
        <v>0</v>
      </c>
      <c r="R50" s="11">
        <v>90.8</v>
      </c>
      <c r="S50" s="18">
        <f t="shared" si="3"/>
        <v>27.24</v>
      </c>
      <c r="T50" s="11">
        <v>85</v>
      </c>
      <c r="U50" s="18">
        <f t="shared" si="4"/>
        <v>59.49999999999999</v>
      </c>
      <c r="V50" s="19">
        <f t="shared" si="5"/>
        <v>100.48999999999998</v>
      </c>
      <c r="W50" s="20">
        <v>1</v>
      </c>
    </row>
    <row r="51" spans="1:23" ht="17.25" customHeight="1">
      <c r="A51" s="9">
        <v>2020053</v>
      </c>
      <c r="B51" s="10">
        <v>16</v>
      </c>
      <c r="C51" s="11" t="s">
        <v>180</v>
      </c>
      <c r="D51" s="9" t="s">
        <v>33</v>
      </c>
      <c r="E51" s="9" t="s">
        <v>181</v>
      </c>
      <c r="F51" s="11" t="s">
        <v>75</v>
      </c>
      <c r="G51" s="11" t="s">
        <v>29</v>
      </c>
      <c r="H51" s="12" t="s">
        <v>55</v>
      </c>
      <c r="I51" s="12" t="s">
        <v>49</v>
      </c>
      <c r="J51" s="11">
        <v>199908</v>
      </c>
      <c r="K51" s="11" t="s">
        <v>55</v>
      </c>
      <c r="L51" s="12" t="s">
        <v>55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11">
        <v>93.8</v>
      </c>
      <c r="S51" s="18">
        <f t="shared" si="3"/>
        <v>28.139999999999997</v>
      </c>
      <c r="T51" s="11">
        <v>75</v>
      </c>
      <c r="U51" s="18">
        <f t="shared" si="4"/>
        <v>52.5</v>
      </c>
      <c r="V51" s="19">
        <f t="shared" si="5"/>
        <v>80.64</v>
      </c>
      <c r="W51" s="20">
        <v>2</v>
      </c>
    </row>
    <row r="52" spans="1:23" ht="17.25" customHeight="1">
      <c r="A52" s="9">
        <v>2020052</v>
      </c>
      <c r="B52" s="10">
        <v>16</v>
      </c>
      <c r="C52" s="11" t="s">
        <v>182</v>
      </c>
      <c r="D52" s="9" t="s">
        <v>33</v>
      </c>
      <c r="E52" s="9" t="s">
        <v>183</v>
      </c>
      <c r="F52" s="11" t="s">
        <v>184</v>
      </c>
      <c r="G52" s="11" t="s">
        <v>29</v>
      </c>
      <c r="H52" s="12" t="s">
        <v>55</v>
      </c>
      <c r="I52" s="12" t="s">
        <v>53</v>
      </c>
      <c r="J52" s="11">
        <v>201208</v>
      </c>
      <c r="K52" s="11" t="s">
        <v>48</v>
      </c>
      <c r="L52" s="12" t="s">
        <v>55</v>
      </c>
      <c r="M52" s="9">
        <v>0</v>
      </c>
      <c r="N52" s="9">
        <v>0</v>
      </c>
      <c r="O52" s="9">
        <v>0</v>
      </c>
      <c r="P52" s="9">
        <v>0</v>
      </c>
      <c r="Q52" s="9">
        <v>4</v>
      </c>
      <c r="R52" s="11">
        <v>92.6</v>
      </c>
      <c r="S52" s="18">
        <f t="shared" si="3"/>
        <v>27.779999999999998</v>
      </c>
      <c r="T52" s="11">
        <v>78</v>
      </c>
      <c r="U52" s="18">
        <f t="shared" si="4"/>
        <v>54.599999999999994</v>
      </c>
      <c r="V52" s="19">
        <f t="shared" si="5"/>
        <v>78.38</v>
      </c>
      <c r="W52" s="20">
        <v>3</v>
      </c>
    </row>
    <row r="53" spans="1:23" ht="17.25" customHeight="1">
      <c r="A53" s="9">
        <v>2020049</v>
      </c>
      <c r="B53" s="10">
        <v>16</v>
      </c>
      <c r="C53" s="11" t="s">
        <v>185</v>
      </c>
      <c r="D53" s="9" t="s">
        <v>33</v>
      </c>
      <c r="E53" s="9" t="s">
        <v>186</v>
      </c>
      <c r="F53" s="11" t="s">
        <v>112</v>
      </c>
      <c r="G53" s="11" t="s">
        <v>29</v>
      </c>
      <c r="H53" s="12" t="s">
        <v>55</v>
      </c>
      <c r="I53" s="12" t="s">
        <v>53</v>
      </c>
      <c r="J53" s="11">
        <v>199608</v>
      </c>
      <c r="K53" s="11" t="s">
        <v>55</v>
      </c>
      <c r="L53" s="12" t="s">
        <v>55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11">
        <v>92.2</v>
      </c>
      <c r="S53" s="18">
        <f t="shared" si="3"/>
        <v>27.66</v>
      </c>
      <c r="T53" s="11">
        <v>71</v>
      </c>
      <c r="U53" s="18">
        <f t="shared" si="4"/>
        <v>49.699999999999996</v>
      </c>
      <c r="V53" s="19">
        <f t="shared" si="5"/>
        <v>77.36</v>
      </c>
      <c r="W53" s="20">
        <v>4</v>
      </c>
    </row>
    <row r="54" spans="1:23" ht="17.25" customHeight="1">
      <c r="A54" s="9">
        <v>2020047</v>
      </c>
      <c r="B54" s="10">
        <v>16</v>
      </c>
      <c r="C54" s="11" t="s">
        <v>187</v>
      </c>
      <c r="D54" s="9" t="s">
        <v>33</v>
      </c>
      <c r="E54" s="9" t="s">
        <v>188</v>
      </c>
      <c r="F54" s="11" t="s">
        <v>78</v>
      </c>
      <c r="G54" s="11" t="s">
        <v>29</v>
      </c>
      <c r="H54" s="12" t="s">
        <v>55</v>
      </c>
      <c r="I54" s="12" t="s">
        <v>49</v>
      </c>
      <c r="J54" s="11">
        <v>201008</v>
      </c>
      <c r="K54" s="11" t="s">
        <v>48</v>
      </c>
      <c r="L54" s="12" t="s">
        <v>55</v>
      </c>
      <c r="M54" s="9"/>
      <c r="N54" s="9">
        <v>0</v>
      </c>
      <c r="O54" s="9">
        <v>0</v>
      </c>
      <c r="P54" s="9">
        <v>0</v>
      </c>
      <c r="Q54" s="9">
        <v>0</v>
      </c>
      <c r="R54" s="11">
        <v>81.4</v>
      </c>
      <c r="S54" s="18">
        <f t="shared" si="3"/>
        <v>24.42</v>
      </c>
      <c r="T54" s="11">
        <v>75</v>
      </c>
      <c r="U54" s="18">
        <f t="shared" si="4"/>
        <v>52.5</v>
      </c>
      <c r="V54" s="19">
        <f t="shared" si="5"/>
        <v>76.92</v>
      </c>
      <c r="W54" s="20">
        <v>5</v>
      </c>
    </row>
    <row r="55" spans="1:23" ht="17.25" customHeight="1">
      <c r="A55" s="9">
        <v>2020050</v>
      </c>
      <c r="B55" s="10">
        <v>16</v>
      </c>
      <c r="C55" s="11" t="s">
        <v>189</v>
      </c>
      <c r="D55" s="9" t="s">
        <v>33</v>
      </c>
      <c r="E55" s="9" t="s">
        <v>190</v>
      </c>
      <c r="F55" s="11" t="s">
        <v>52</v>
      </c>
      <c r="G55" s="11" t="s">
        <v>29</v>
      </c>
      <c r="H55" s="12" t="s">
        <v>55</v>
      </c>
      <c r="I55" s="12" t="s">
        <v>49</v>
      </c>
      <c r="J55" s="11">
        <v>200908</v>
      </c>
      <c r="K55" s="11" t="s">
        <v>48</v>
      </c>
      <c r="L55" s="12" t="s">
        <v>55</v>
      </c>
      <c r="M55" s="9">
        <v>0</v>
      </c>
      <c r="N55" s="9">
        <v>0</v>
      </c>
      <c r="O55" s="9">
        <v>0</v>
      </c>
      <c r="P55" s="9">
        <v>0</v>
      </c>
      <c r="Q55" s="9">
        <v>4</v>
      </c>
      <c r="R55" s="11">
        <v>88.2</v>
      </c>
      <c r="S55" s="18">
        <f t="shared" si="3"/>
        <v>26.46</v>
      </c>
      <c r="T55" s="11">
        <v>77</v>
      </c>
      <c r="U55" s="18">
        <f t="shared" si="4"/>
        <v>53.9</v>
      </c>
      <c r="V55" s="19">
        <f t="shared" si="5"/>
        <v>76.36</v>
      </c>
      <c r="W55" s="20">
        <v>6</v>
      </c>
    </row>
    <row r="56" spans="1:23" ht="17.25" customHeight="1">
      <c r="A56" s="9">
        <v>2020048</v>
      </c>
      <c r="B56" s="10">
        <v>16</v>
      </c>
      <c r="C56" s="11" t="s">
        <v>191</v>
      </c>
      <c r="D56" s="9" t="s">
        <v>33</v>
      </c>
      <c r="E56" s="9" t="s">
        <v>192</v>
      </c>
      <c r="F56" s="11" t="s">
        <v>78</v>
      </c>
      <c r="G56" s="11" t="s">
        <v>29</v>
      </c>
      <c r="H56" s="12" t="s">
        <v>55</v>
      </c>
      <c r="I56" s="12" t="s">
        <v>53</v>
      </c>
      <c r="J56" s="11">
        <v>200908</v>
      </c>
      <c r="K56" s="11" t="s">
        <v>48</v>
      </c>
      <c r="L56" s="12" t="s">
        <v>55</v>
      </c>
      <c r="M56" s="9"/>
      <c r="N56" s="9">
        <v>0</v>
      </c>
      <c r="O56" s="9">
        <v>0</v>
      </c>
      <c r="P56" s="9">
        <v>0</v>
      </c>
      <c r="Q56" s="9">
        <v>0</v>
      </c>
      <c r="R56" s="11">
        <v>81.4</v>
      </c>
      <c r="S56" s="18">
        <f t="shared" si="3"/>
        <v>24.42</v>
      </c>
      <c r="T56" s="11">
        <v>61</v>
      </c>
      <c r="U56" s="18">
        <f t="shared" si="4"/>
        <v>42.699999999999996</v>
      </c>
      <c r="V56" s="19">
        <f t="shared" si="5"/>
        <v>67.12</v>
      </c>
      <c r="W56" s="20">
        <v>7</v>
      </c>
    </row>
    <row r="57" spans="1:23" ht="17.25" customHeight="1">
      <c r="A57" s="9">
        <v>2020054</v>
      </c>
      <c r="B57" s="10">
        <v>17</v>
      </c>
      <c r="C57" s="11" t="s">
        <v>193</v>
      </c>
      <c r="D57" s="9" t="s">
        <v>33</v>
      </c>
      <c r="E57" s="9" t="s">
        <v>194</v>
      </c>
      <c r="F57" s="11" t="s">
        <v>195</v>
      </c>
      <c r="G57" s="11" t="s">
        <v>82</v>
      </c>
      <c r="H57" s="12" t="s">
        <v>55</v>
      </c>
      <c r="I57" s="12" t="s">
        <v>31</v>
      </c>
      <c r="J57" s="11">
        <v>200808</v>
      </c>
      <c r="K57" s="11" t="s">
        <v>60</v>
      </c>
      <c r="L57" s="12" t="s">
        <v>55</v>
      </c>
      <c r="M57" s="9">
        <v>3</v>
      </c>
      <c r="N57" s="9">
        <v>0</v>
      </c>
      <c r="O57" s="9">
        <v>0</v>
      </c>
      <c r="P57" s="9">
        <v>0</v>
      </c>
      <c r="Q57" s="9">
        <v>4</v>
      </c>
      <c r="R57" s="11">
        <v>95.33</v>
      </c>
      <c r="S57" s="18">
        <f t="shared" si="3"/>
        <v>28.599</v>
      </c>
      <c r="T57" s="11">
        <v>82</v>
      </c>
      <c r="U57" s="18">
        <f t="shared" si="4"/>
        <v>57.4</v>
      </c>
      <c r="V57" s="19">
        <f t="shared" si="5"/>
        <v>84.999</v>
      </c>
      <c r="W57" s="20">
        <v>1</v>
      </c>
    </row>
    <row r="58" spans="1:23" ht="17.25" customHeight="1">
      <c r="A58" s="9">
        <v>2020056</v>
      </c>
      <c r="B58" s="10">
        <v>17</v>
      </c>
      <c r="C58" s="11" t="s">
        <v>196</v>
      </c>
      <c r="D58" s="9" t="s">
        <v>33</v>
      </c>
      <c r="E58" s="9" t="s">
        <v>197</v>
      </c>
      <c r="F58" s="11" t="s">
        <v>94</v>
      </c>
      <c r="G58" s="11" t="s">
        <v>82</v>
      </c>
      <c r="H58" s="12" t="s">
        <v>55</v>
      </c>
      <c r="I58" s="12" t="s">
        <v>49</v>
      </c>
      <c r="J58" s="11">
        <v>200808</v>
      </c>
      <c r="K58" s="11" t="s">
        <v>175</v>
      </c>
      <c r="L58" s="12" t="s">
        <v>55</v>
      </c>
      <c r="M58" s="9">
        <v>3</v>
      </c>
      <c r="N58" s="9">
        <v>0</v>
      </c>
      <c r="O58" s="9">
        <v>3</v>
      </c>
      <c r="P58" s="9">
        <v>0</v>
      </c>
      <c r="Q58" s="9">
        <v>0</v>
      </c>
      <c r="R58" s="11">
        <v>91.31</v>
      </c>
      <c r="S58" s="18">
        <f t="shared" si="3"/>
        <v>27.393</v>
      </c>
      <c r="T58" s="11">
        <v>67</v>
      </c>
      <c r="U58" s="18">
        <f t="shared" si="4"/>
        <v>46.9</v>
      </c>
      <c r="V58" s="19">
        <f t="shared" si="5"/>
        <v>80.293</v>
      </c>
      <c r="W58" s="20">
        <v>2</v>
      </c>
    </row>
    <row r="59" spans="1:23" ht="17.25" customHeight="1">
      <c r="A59" s="9">
        <v>2020055</v>
      </c>
      <c r="B59" s="10">
        <v>17</v>
      </c>
      <c r="C59" s="11" t="s">
        <v>198</v>
      </c>
      <c r="D59" s="9" t="s">
        <v>33</v>
      </c>
      <c r="E59" s="9" t="s">
        <v>199</v>
      </c>
      <c r="F59" s="11" t="s">
        <v>200</v>
      </c>
      <c r="G59" s="11" t="s">
        <v>82</v>
      </c>
      <c r="H59" s="12" t="s">
        <v>55</v>
      </c>
      <c r="I59" s="12" t="s">
        <v>201</v>
      </c>
      <c r="J59" s="11">
        <v>201408</v>
      </c>
      <c r="K59" s="11" t="s">
        <v>175</v>
      </c>
      <c r="L59" s="12" t="s">
        <v>55</v>
      </c>
      <c r="M59" s="9">
        <v>0</v>
      </c>
      <c r="N59" s="9">
        <v>0</v>
      </c>
      <c r="O59" s="9">
        <v>0</v>
      </c>
      <c r="P59" s="9">
        <v>0</v>
      </c>
      <c r="Q59" s="9">
        <v>8</v>
      </c>
      <c r="R59" s="11">
        <v>24</v>
      </c>
      <c r="S59" s="18">
        <f t="shared" si="3"/>
        <v>7.199999999999999</v>
      </c>
      <c r="T59" s="11">
        <v>-1</v>
      </c>
      <c r="U59" s="18">
        <f t="shared" si="4"/>
        <v>-0.7</v>
      </c>
      <c r="V59" s="19">
        <f t="shared" si="5"/>
        <v>-1.5000000000000007</v>
      </c>
      <c r="W59" s="20">
        <v>3</v>
      </c>
    </row>
    <row r="60" spans="1:23" ht="17.25" customHeight="1">
      <c r="A60" s="9">
        <v>2020058</v>
      </c>
      <c r="B60" s="10">
        <v>18</v>
      </c>
      <c r="C60" s="11" t="s">
        <v>202</v>
      </c>
      <c r="D60" s="9" t="s">
        <v>33</v>
      </c>
      <c r="E60" s="9" t="s">
        <v>203</v>
      </c>
      <c r="F60" s="11" t="s">
        <v>112</v>
      </c>
      <c r="G60" s="11" t="s">
        <v>29</v>
      </c>
      <c r="H60" s="12" t="s">
        <v>204</v>
      </c>
      <c r="I60" s="12" t="s">
        <v>205</v>
      </c>
      <c r="J60" s="11">
        <v>201108</v>
      </c>
      <c r="K60" s="11" t="s">
        <v>206</v>
      </c>
      <c r="L60" s="12" t="s">
        <v>204</v>
      </c>
      <c r="M60" s="9">
        <v>0</v>
      </c>
      <c r="N60" s="9">
        <v>0</v>
      </c>
      <c r="O60" s="9">
        <v>10</v>
      </c>
      <c r="P60" s="9">
        <v>0</v>
      </c>
      <c r="Q60" s="9">
        <v>4</v>
      </c>
      <c r="R60" s="11">
        <v>80.8</v>
      </c>
      <c r="S60" s="18">
        <f t="shared" si="3"/>
        <v>24.24</v>
      </c>
      <c r="T60" s="11">
        <v>76</v>
      </c>
      <c r="U60" s="18">
        <f t="shared" si="4"/>
        <v>53.199999999999996</v>
      </c>
      <c r="V60" s="19">
        <f t="shared" si="5"/>
        <v>83.44</v>
      </c>
      <c r="W60" s="20">
        <v>1</v>
      </c>
    </row>
    <row r="61" spans="1:23" ht="17.25" customHeight="1">
      <c r="A61" s="9">
        <v>2020057</v>
      </c>
      <c r="B61" s="10">
        <v>18</v>
      </c>
      <c r="C61" s="11" t="s">
        <v>207</v>
      </c>
      <c r="D61" s="9" t="s">
        <v>33</v>
      </c>
      <c r="E61" s="9" t="s">
        <v>208</v>
      </c>
      <c r="F61" s="11" t="s">
        <v>28</v>
      </c>
      <c r="G61" s="11" t="s">
        <v>29</v>
      </c>
      <c r="H61" s="12" t="s">
        <v>204</v>
      </c>
      <c r="I61" s="12" t="s">
        <v>205</v>
      </c>
      <c r="J61" s="11">
        <v>201108</v>
      </c>
      <c r="K61" s="11" t="s">
        <v>206</v>
      </c>
      <c r="L61" s="12" t="s">
        <v>204</v>
      </c>
      <c r="M61" s="9">
        <v>0</v>
      </c>
      <c r="N61" s="9">
        <v>4.75</v>
      </c>
      <c r="O61" s="9">
        <v>0</v>
      </c>
      <c r="P61" s="9">
        <v>0</v>
      </c>
      <c r="Q61" s="9">
        <v>8</v>
      </c>
      <c r="R61" s="11">
        <v>89.8</v>
      </c>
      <c r="S61" s="18">
        <f t="shared" si="3"/>
        <v>26.939999999999998</v>
      </c>
      <c r="T61" s="11">
        <v>-1</v>
      </c>
      <c r="U61" s="18">
        <f t="shared" si="4"/>
        <v>-0.7</v>
      </c>
      <c r="V61" s="19">
        <f t="shared" si="5"/>
        <v>22.99</v>
      </c>
      <c r="W61" s="20">
        <v>2</v>
      </c>
    </row>
    <row r="62" spans="1:23" ht="17.25" customHeight="1">
      <c r="A62" s="9">
        <v>2020059</v>
      </c>
      <c r="B62" s="10">
        <v>19</v>
      </c>
      <c r="C62" s="11" t="s">
        <v>209</v>
      </c>
      <c r="D62" s="9" t="s">
        <v>26</v>
      </c>
      <c r="E62" s="9" t="s">
        <v>210</v>
      </c>
      <c r="F62" s="11" t="s">
        <v>138</v>
      </c>
      <c r="G62" s="11" t="s">
        <v>82</v>
      </c>
      <c r="H62" s="12" t="s">
        <v>204</v>
      </c>
      <c r="I62" s="12" t="s">
        <v>31</v>
      </c>
      <c r="J62" s="11">
        <v>200308</v>
      </c>
      <c r="K62" s="11" t="s">
        <v>60</v>
      </c>
      <c r="L62" s="12" t="s">
        <v>204</v>
      </c>
      <c r="M62" s="9">
        <v>0</v>
      </c>
      <c r="N62" s="9">
        <v>0</v>
      </c>
      <c r="O62" s="9">
        <v>4.5</v>
      </c>
      <c r="P62" s="9">
        <v>0</v>
      </c>
      <c r="Q62" s="9">
        <v>0</v>
      </c>
      <c r="R62" s="11">
        <v>89.12</v>
      </c>
      <c r="S62" s="18">
        <f t="shared" si="3"/>
        <v>26.736</v>
      </c>
      <c r="T62" s="11">
        <v>70</v>
      </c>
      <c r="U62" s="18">
        <f t="shared" si="4"/>
        <v>49</v>
      </c>
      <c r="V62" s="19">
        <f t="shared" si="5"/>
        <v>80.236</v>
      </c>
      <c r="W62" s="20">
        <v>1</v>
      </c>
    </row>
    <row r="63" spans="1:23" ht="17.25" customHeight="1">
      <c r="A63" s="9">
        <v>2020060</v>
      </c>
      <c r="B63" s="10">
        <v>19</v>
      </c>
      <c r="C63" s="11" t="s">
        <v>211</v>
      </c>
      <c r="D63" s="9" t="s">
        <v>26</v>
      </c>
      <c r="E63" s="9" t="s">
        <v>212</v>
      </c>
      <c r="F63" s="11" t="s">
        <v>112</v>
      </c>
      <c r="G63" s="11" t="s">
        <v>82</v>
      </c>
      <c r="H63" s="12" t="s">
        <v>204</v>
      </c>
      <c r="I63" s="12" t="s">
        <v>31</v>
      </c>
      <c r="J63" s="11">
        <v>199908</v>
      </c>
      <c r="K63" s="11" t="s">
        <v>69</v>
      </c>
      <c r="L63" s="12" t="s">
        <v>204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11">
        <v>23.33</v>
      </c>
      <c r="S63" s="18">
        <f t="shared" si="3"/>
        <v>6.999</v>
      </c>
      <c r="T63" s="11">
        <v>-1</v>
      </c>
      <c r="U63" s="18">
        <f t="shared" si="4"/>
        <v>-0.7</v>
      </c>
      <c r="V63" s="19">
        <f t="shared" si="5"/>
        <v>6.2989999999999995</v>
      </c>
      <c r="W63" s="20">
        <v>2</v>
      </c>
    </row>
    <row r="64" spans="1:23" ht="17.25" customHeight="1">
      <c r="A64" s="9">
        <v>2020061</v>
      </c>
      <c r="B64" s="10">
        <v>20</v>
      </c>
      <c r="C64" s="11" t="s">
        <v>213</v>
      </c>
      <c r="D64" s="9" t="s">
        <v>26</v>
      </c>
      <c r="E64" s="9" t="s">
        <v>214</v>
      </c>
      <c r="F64" s="11" t="s">
        <v>195</v>
      </c>
      <c r="G64" s="11" t="s">
        <v>29</v>
      </c>
      <c r="H64" s="12" t="s">
        <v>215</v>
      </c>
      <c r="I64" s="12" t="s">
        <v>216</v>
      </c>
      <c r="J64" s="11">
        <v>201508</v>
      </c>
      <c r="K64" s="11" t="s">
        <v>217</v>
      </c>
      <c r="L64" s="12" t="s">
        <v>215</v>
      </c>
      <c r="M64" s="9">
        <v>3</v>
      </c>
      <c r="N64" s="9">
        <v>2.5</v>
      </c>
      <c r="O64" s="9">
        <v>9.5</v>
      </c>
      <c r="P64" s="9">
        <v>0</v>
      </c>
      <c r="Q64" s="9">
        <v>0</v>
      </c>
      <c r="R64" s="11">
        <v>91.8</v>
      </c>
      <c r="S64" s="18">
        <f t="shared" si="3"/>
        <v>27.54</v>
      </c>
      <c r="T64" s="11">
        <v>85</v>
      </c>
      <c r="U64" s="18">
        <f t="shared" si="4"/>
        <v>59.49999999999999</v>
      </c>
      <c r="V64" s="19">
        <f t="shared" si="5"/>
        <v>102.03999999999999</v>
      </c>
      <c r="W64" s="20">
        <v>1</v>
      </c>
    </row>
    <row r="65" spans="1:23" ht="17.25" customHeight="1">
      <c r="A65" s="9">
        <v>2020062</v>
      </c>
      <c r="B65" s="10">
        <v>20</v>
      </c>
      <c r="C65" s="11" t="s">
        <v>218</v>
      </c>
      <c r="D65" s="9" t="s">
        <v>33</v>
      </c>
      <c r="E65" s="9" t="s">
        <v>219</v>
      </c>
      <c r="F65" s="11" t="s">
        <v>112</v>
      </c>
      <c r="G65" s="11" t="s">
        <v>29</v>
      </c>
      <c r="H65" s="12" t="s">
        <v>215</v>
      </c>
      <c r="I65" s="12" t="s">
        <v>220</v>
      </c>
      <c r="J65" s="11">
        <v>201108</v>
      </c>
      <c r="K65" s="11" t="s">
        <v>215</v>
      </c>
      <c r="L65" s="12" t="s">
        <v>215</v>
      </c>
      <c r="M65" s="9">
        <v>0</v>
      </c>
      <c r="N65" s="9">
        <v>3</v>
      </c>
      <c r="O65" s="9">
        <v>10</v>
      </c>
      <c r="P65" s="9">
        <v>0</v>
      </c>
      <c r="Q65" s="9">
        <v>0</v>
      </c>
      <c r="R65" s="11">
        <v>85.2</v>
      </c>
      <c r="S65" s="18">
        <f t="shared" si="3"/>
        <v>25.56</v>
      </c>
      <c r="T65" s="11">
        <v>57</v>
      </c>
      <c r="U65" s="18">
        <f t="shared" si="4"/>
        <v>39.9</v>
      </c>
      <c r="V65" s="19">
        <f t="shared" si="5"/>
        <v>78.46000000000001</v>
      </c>
      <c r="W65" s="20">
        <v>2</v>
      </c>
    </row>
    <row r="66" spans="1:23" ht="17.25" customHeight="1">
      <c r="A66" s="9">
        <v>2020064</v>
      </c>
      <c r="B66" s="10">
        <v>20</v>
      </c>
      <c r="C66" s="11" t="s">
        <v>221</v>
      </c>
      <c r="D66" s="9" t="s">
        <v>26</v>
      </c>
      <c r="E66" s="9" t="s">
        <v>222</v>
      </c>
      <c r="F66" s="11" t="s">
        <v>91</v>
      </c>
      <c r="G66" s="11" t="s">
        <v>29</v>
      </c>
      <c r="H66" s="12" t="s">
        <v>215</v>
      </c>
      <c r="I66" s="12" t="s">
        <v>223</v>
      </c>
      <c r="J66" s="11">
        <v>199508</v>
      </c>
      <c r="K66" s="11" t="s">
        <v>224</v>
      </c>
      <c r="L66" s="12" t="s">
        <v>215</v>
      </c>
      <c r="M66" s="9">
        <v>0</v>
      </c>
      <c r="N66" s="9">
        <v>0</v>
      </c>
      <c r="O66" s="9">
        <v>0</v>
      </c>
      <c r="P66" s="9">
        <v>0</v>
      </c>
      <c r="Q66" s="9">
        <v>8</v>
      </c>
      <c r="R66" s="11">
        <v>23</v>
      </c>
      <c r="S66" s="18">
        <f t="shared" si="3"/>
        <v>6.8999999999999995</v>
      </c>
      <c r="T66" s="11">
        <v>-1</v>
      </c>
      <c r="U66" s="18">
        <f t="shared" si="4"/>
        <v>-0.7</v>
      </c>
      <c r="V66" s="19">
        <f t="shared" si="5"/>
        <v>-1.8000000000000005</v>
      </c>
      <c r="W66" s="20">
        <v>3</v>
      </c>
    </row>
    <row r="67" spans="1:23" ht="17.25" customHeight="1">
      <c r="A67" s="9">
        <v>2020063</v>
      </c>
      <c r="B67" s="10">
        <v>20</v>
      </c>
      <c r="C67" s="11" t="s">
        <v>225</v>
      </c>
      <c r="D67" s="9" t="s">
        <v>26</v>
      </c>
      <c r="E67" s="9" t="s">
        <v>226</v>
      </c>
      <c r="F67" s="11" t="s">
        <v>58</v>
      </c>
      <c r="G67" s="11" t="s">
        <v>29</v>
      </c>
      <c r="H67" s="12" t="s">
        <v>215</v>
      </c>
      <c r="I67" s="12" t="s">
        <v>31</v>
      </c>
      <c r="J67" s="11">
        <v>199908</v>
      </c>
      <c r="K67" s="11" t="s">
        <v>156</v>
      </c>
      <c r="L67" s="12" t="s">
        <v>215</v>
      </c>
      <c r="M67" s="9">
        <v>0</v>
      </c>
      <c r="N67" s="9">
        <v>0</v>
      </c>
      <c r="O67" s="9">
        <v>0</v>
      </c>
      <c r="P67" s="9">
        <v>0</v>
      </c>
      <c r="Q67" s="9">
        <v>8</v>
      </c>
      <c r="R67" s="11">
        <v>18</v>
      </c>
      <c r="S67" s="18">
        <f t="shared" si="3"/>
        <v>5.3999999999999995</v>
      </c>
      <c r="T67" s="11">
        <v>-1</v>
      </c>
      <c r="U67" s="18">
        <f t="shared" si="4"/>
        <v>-0.7</v>
      </c>
      <c r="V67" s="19">
        <f t="shared" si="5"/>
        <v>-3.3000000000000007</v>
      </c>
      <c r="W67" s="20">
        <v>4</v>
      </c>
    </row>
    <row r="68" spans="1:23" ht="17.25" customHeight="1">
      <c r="A68" s="9">
        <v>2020065</v>
      </c>
      <c r="B68" s="10">
        <v>21</v>
      </c>
      <c r="C68" s="11" t="s">
        <v>227</v>
      </c>
      <c r="D68" s="9" t="s">
        <v>26</v>
      </c>
      <c r="E68" s="9" t="s">
        <v>65</v>
      </c>
      <c r="F68" s="11" t="s">
        <v>78</v>
      </c>
      <c r="G68" s="11" t="s">
        <v>82</v>
      </c>
      <c r="H68" s="12" t="s">
        <v>215</v>
      </c>
      <c r="I68" s="12" t="s">
        <v>216</v>
      </c>
      <c r="J68" s="11">
        <v>200608</v>
      </c>
      <c r="K68" s="11" t="s">
        <v>215</v>
      </c>
      <c r="L68" s="12" t="s">
        <v>215</v>
      </c>
      <c r="M68" s="9">
        <v>3</v>
      </c>
      <c r="N68" s="9">
        <v>0</v>
      </c>
      <c r="O68" s="9">
        <v>3</v>
      </c>
      <c r="P68" s="9">
        <v>0</v>
      </c>
      <c r="Q68" s="9">
        <v>8</v>
      </c>
      <c r="R68" s="11">
        <v>76.66</v>
      </c>
      <c r="S68" s="18">
        <f aca="true" t="shared" si="6" ref="S68:S99">R68*0.3</f>
        <v>22.997999999999998</v>
      </c>
      <c r="T68" s="11" t="s">
        <v>228</v>
      </c>
      <c r="U68" s="18">
        <f aca="true" t="shared" si="7" ref="U68:U99">T68*0.7</f>
        <v>47.599999999999994</v>
      </c>
      <c r="V68" s="19">
        <f aca="true" t="shared" si="8" ref="V68:V99">M68+N68+O68+P68-Q68+S68+U68</f>
        <v>68.59799999999998</v>
      </c>
      <c r="W68" s="20">
        <v>1</v>
      </c>
    </row>
    <row r="69" spans="1:23" ht="17.25" customHeight="1">
      <c r="A69" s="9">
        <v>2020066</v>
      </c>
      <c r="B69" s="10">
        <v>21</v>
      </c>
      <c r="C69" s="11" t="s">
        <v>229</v>
      </c>
      <c r="D69" s="9" t="s">
        <v>26</v>
      </c>
      <c r="E69" s="9" t="s">
        <v>226</v>
      </c>
      <c r="F69" s="11" t="s">
        <v>230</v>
      </c>
      <c r="G69" s="11" t="s">
        <v>82</v>
      </c>
      <c r="H69" s="12" t="s">
        <v>215</v>
      </c>
      <c r="I69" s="12" t="s">
        <v>216</v>
      </c>
      <c r="J69" s="11">
        <v>199908</v>
      </c>
      <c r="K69" s="11" t="s">
        <v>215</v>
      </c>
      <c r="L69" s="12" t="s">
        <v>231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11" t="s">
        <v>95</v>
      </c>
      <c r="S69" s="18">
        <f t="shared" si="6"/>
        <v>-0.3</v>
      </c>
      <c r="T69" s="11" t="s">
        <v>95</v>
      </c>
      <c r="U69" s="18">
        <f t="shared" si="7"/>
        <v>-0.7</v>
      </c>
      <c r="V69" s="19">
        <f t="shared" si="8"/>
        <v>-1</v>
      </c>
      <c r="W69" s="20">
        <v>2</v>
      </c>
    </row>
    <row r="70" spans="1:23" ht="17.25" customHeight="1">
      <c r="A70" s="9">
        <v>2020067</v>
      </c>
      <c r="B70" s="10">
        <v>22</v>
      </c>
      <c r="C70" s="11" t="s">
        <v>232</v>
      </c>
      <c r="D70" s="9" t="s">
        <v>26</v>
      </c>
      <c r="E70" s="9" t="s">
        <v>226</v>
      </c>
      <c r="F70" s="11" t="s">
        <v>45</v>
      </c>
      <c r="G70" s="11" t="s">
        <v>29</v>
      </c>
      <c r="H70" s="12" t="s">
        <v>233</v>
      </c>
      <c r="I70" s="12" t="s">
        <v>234</v>
      </c>
      <c r="J70" s="11">
        <v>200807</v>
      </c>
      <c r="K70" s="11" t="s">
        <v>233</v>
      </c>
      <c r="L70" s="12" t="s">
        <v>235</v>
      </c>
      <c r="M70" s="9">
        <v>0</v>
      </c>
      <c r="N70" s="9">
        <v>0</v>
      </c>
      <c r="O70" s="9">
        <v>9.5</v>
      </c>
      <c r="P70" s="9">
        <v>0</v>
      </c>
      <c r="Q70" s="9">
        <v>0</v>
      </c>
      <c r="R70" s="11">
        <v>96.2</v>
      </c>
      <c r="S70" s="18">
        <f t="shared" si="6"/>
        <v>28.86</v>
      </c>
      <c r="T70" s="11">
        <v>68</v>
      </c>
      <c r="U70" s="18">
        <f t="shared" si="7"/>
        <v>47.599999999999994</v>
      </c>
      <c r="V70" s="19">
        <f t="shared" si="8"/>
        <v>85.96</v>
      </c>
      <c r="W70" s="20">
        <v>1</v>
      </c>
    </row>
    <row r="71" spans="1:23" ht="17.25" customHeight="1">
      <c r="A71" s="9">
        <v>2020068</v>
      </c>
      <c r="B71" s="10">
        <v>22</v>
      </c>
      <c r="C71" s="11" t="s">
        <v>236</v>
      </c>
      <c r="D71" s="9" t="s">
        <v>33</v>
      </c>
      <c r="E71" s="9" t="s">
        <v>237</v>
      </c>
      <c r="F71" s="11" t="s">
        <v>28</v>
      </c>
      <c r="G71" s="11" t="s">
        <v>29</v>
      </c>
      <c r="H71" s="12" t="s">
        <v>233</v>
      </c>
      <c r="I71" s="12" t="s">
        <v>31</v>
      </c>
      <c r="J71" s="11">
        <v>199908</v>
      </c>
      <c r="K71" s="11" t="s">
        <v>60</v>
      </c>
      <c r="L71" s="12" t="s">
        <v>233</v>
      </c>
      <c r="M71" s="9">
        <v>0</v>
      </c>
      <c r="N71" s="9">
        <v>1</v>
      </c>
      <c r="O71" s="9">
        <v>0</v>
      </c>
      <c r="P71" s="9">
        <v>0</v>
      </c>
      <c r="Q71" s="9">
        <v>0</v>
      </c>
      <c r="R71" s="11">
        <v>30</v>
      </c>
      <c r="S71" s="18">
        <f t="shared" si="6"/>
        <v>9</v>
      </c>
      <c r="T71" s="11">
        <v>-1</v>
      </c>
      <c r="U71" s="18">
        <f t="shared" si="7"/>
        <v>-0.7</v>
      </c>
      <c r="V71" s="19">
        <f t="shared" si="8"/>
        <v>9.3</v>
      </c>
      <c r="W71" s="20">
        <v>2</v>
      </c>
    </row>
    <row r="72" spans="1:23" ht="17.25" customHeight="1">
      <c r="A72" s="9">
        <v>2020069</v>
      </c>
      <c r="B72" s="10">
        <v>22</v>
      </c>
      <c r="C72" s="11" t="s">
        <v>238</v>
      </c>
      <c r="D72" s="9" t="s">
        <v>26</v>
      </c>
      <c r="E72" s="9" t="s">
        <v>186</v>
      </c>
      <c r="F72" s="11" t="s">
        <v>184</v>
      </c>
      <c r="G72" s="11" t="s">
        <v>29</v>
      </c>
      <c r="H72" s="12" t="s">
        <v>233</v>
      </c>
      <c r="I72" s="12" t="s">
        <v>102</v>
      </c>
      <c r="J72" s="11">
        <v>200008</v>
      </c>
      <c r="K72" s="11" t="s">
        <v>69</v>
      </c>
      <c r="L72" s="12" t="s">
        <v>233</v>
      </c>
      <c r="M72" s="9">
        <v>0</v>
      </c>
      <c r="N72" s="9">
        <v>0</v>
      </c>
      <c r="O72" s="9">
        <v>0</v>
      </c>
      <c r="P72" s="9">
        <v>0</v>
      </c>
      <c r="Q72" s="9">
        <v>8</v>
      </c>
      <c r="R72" s="11">
        <v>19</v>
      </c>
      <c r="S72" s="18">
        <f t="shared" si="6"/>
        <v>5.7</v>
      </c>
      <c r="T72" s="11">
        <v>-1</v>
      </c>
      <c r="U72" s="18">
        <f t="shared" si="7"/>
        <v>-0.7</v>
      </c>
      <c r="V72" s="19">
        <f t="shared" si="8"/>
        <v>-3</v>
      </c>
      <c r="W72" s="20">
        <v>3</v>
      </c>
    </row>
    <row r="73" spans="1:23" ht="17.25" customHeight="1">
      <c r="A73" s="9">
        <v>2020071</v>
      </c>
      <c r="B73" s="10">
        <v>23</v>
      </c>
      <c r="C73" s="11" t="s">
        <v>239</v>
      </c>
      <c r="D73" s="9" t="s">
        <v>26</v>
      </c>
      <c r="E73" s="9" t="s">
        <v>240</v>
      </c>
      <c r="F73" s="11" t="s">
        <v>45</v>
      </c>
      <c r="G73" s="11" t="s">
        <v>82</v>
      </c>
      <c r="H73" s="12" t="s">
        <v>241</v>
      </c>
      <c r="I73" s="12" t="s">
        <v>242</v>
      </c>
      <c r="J73" s="11">
        <v>199908</v>
      </c>
      <c r="K73" s="11" t="s">
        <v>243</v>
      </c>
      <c r="L73" s="12" t="s">
        <v>241</v>
      </c>
      <c r="M73" s="9">
        <v>0</v>
      </c>
      <c r="N73" s="9">
        <v>1.5</v>
      </c>
      <c r="O73" s="9">
        <v>3</v>
      </c>
      <c r="P73" s="9">
        <v>0</v>
      </c>
      <c r="Q73" s="9">
        <v>8</v>
      </c>
      <c r="R73" s="11">
        <v>94.19</v>
      </c>
      <c r="S73" s="18">
        <f t="shared" si="6"/>
        <v>28.256999999999998</v>
      </c>
      <c r="T73" s="11">
        <v>65</v>
      </c>
      <c r="U73" s="18">
        <f t="shared" si="7"/>
        <v>45.5</v>
      </c>
      <c r="V73" s="19">
        <f t="shared" si="8"/>
        <v>70.257</v>
      </c>
      <c r="W73" s="20">
        <v>1</v>
      </c>
    </row>
    <row r="74" spans="1:23" ht="17.25" customHeight="1">
      <c r="A74" s="9">
        <v>2020070</v>
      </c>
      <c r="B74" s="10">
        <v>23</v>
      </c>
      <c r="C74" s="11" t="s">
        <v>244</v>
      </c>
      <c r="D74" s="9" t="s">
        <v>26</v>
      </c>
      <c r="E74" s="9" t="s">
        <v>240</v>
      </c>
      <c r="F74" s="11" t="s">
        <v>45</v>
      </c>
      <c r="G74" s="11" t="s">
        <v>82</v>
      </c>
      <c r="H74" s="12" t="s">
        <v>241</v>
      </c>
      <c r="I74" s="12" t="s">
        <v>245</v>
      </c>
      <c r="J74" s="11">
        <v>199908</v>
      </c>
      <c r="K74" s="11" t="s">
        <v>243</v>
      </c>
      <c r="L74" s="12" t="s">
        <v>241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11">
        <v>23.67</v>
      </c>
      <c r="S74" s="18">
        <f t="shared" si="6"/>
        <v>7.101</v>
      </c>
      <c r="T74" s="11">
        <v>-1</v>
      </c>
      <c r="U74" s="18">
        <f t="shared" si="7"/>
        <v>-0.7</v>
      </c>
      <c r="V74" s="19">
        <f t="shared" si="8"/>
        <v>6.401</v>
      </c>
      <c r="W74" s="20">
        <v>2</v>
      </c>
    </row>
    <row r="75" spans="1:23" ht="17.25" customHeight="1">
      <c r="A75" s="9">
        <v>2020073</v>
      </c>
      <c r="B75" s="10">
        <v>24</v>
      </c>
      <c r="C75" s="11" t="s">
        <v>246</v>
      </c>
      <c r="D75" s="9" t="s">
        <v>26</v>
      </c>
      <c r="E75" s="9" t="s">
        <v>247</v>
      </c>
      <c r="F75" s="11" t="s">
        <v>28</v>
      </c>
      <c r="G75" s="11" t="s">
        <v>29</v>
      </c>
      <c r="H75" s="12" t="s">
        <v>140</v>
      </c>
      <c r="I75" s="12" t="s">
        <v>220</v>
      </c>
      <c r="J75" s="11">
        <v>201008</v>
      </c>
      <c r="K75" s="11" t="s">
        <v>248</v>
      </c>
      <c r="L75" s="12" t="s">
        <v>140</v>
      </c>
      <c r="M75" s="9">
        <v>0</v>
      </c>
      <c r="N75" s="9">
        <v>5</v>
      </c>
      <c r="O75" s="9">
        <v>0</v>
      </c>
      <c r="P75" s="9">
        <v>3</v>
      </c>
      <c r="Q75" s="9">
        <v>0</v>
      </c>
      <c r="R75" s="11">
        <v>96.4</v>
      </c>
      <c r="S75" s="18">
        <f t="shared" si="6"/>
        <v>28.92</v>
      </c>
      <c r="T75" s="11">
        <v>75</v>
      </c>
      <c r="U75" s="18">
        <f t="shared" si="7"/>
        <v>52.5</v>
      </c>
      <c r="V75" s="19">
        <f t="shared" si="8"/>
        <v>89.42</v>
      </c>
      <c r="W75" s="20">
        <v>1</v>
      </c>
    </row>
    <row r="76" spans="1:23" ht="17.25" customHeight="1">
      <c r="A76" s="9">
        <v>2020074</v>
      </c>
      <c r="B76" s="10">
        <v>24</v>
      </c>
      <c r="C76" s="11" t="s">
        <v>249</v>
      </c>
      <c r="D76" s="9" t="s">
        <v>26</v>
      </c>
      <c r="E76" s="9" t="s">
        <v>250</v>
      </c>
      <c r="F76" s="11" t="s">
        <v>112</v>
      </c>
      <c r="G76" s="11" t="s">
        <v>29</v>
      </c>
      <c r="H76" s="12" t="s">
        <v>140</v>
      </c>
      <c r="I76" s="12" t="s">
        <v>220</v>
      </c>
      <c r="J76" s="11">
        <v>200308</v>
      </c>
      <c r="K76" s="11" t="s">
        <v>248</v>
      </c>
      <c r="L76" s="12" t="s">
        <v>140</v>
      </c>
      <c r="M76" s="9">
        <v>0</v>
      </c>
      <c r="N76" s="9">
        <v>0.75</v>
      </c>
      <c r="O76" s="9">
        <v>3</v>
      </c>
      <c r="P76" s="9">
        <v>0</v>
      </c>
      <c r="Q76" s="9">
        <v>0</v>
      </c>
      <c r="R76" s="11">
        <v>86.4</v>
      </c>
      <c r="S76" s="18">
        <f t="shared" si="6"/>
        <v>25.92</v>
      </c>
      <c r="T76" s="11">
        <v>73</v>
      </c>
      <c r="U76" s="18">
        <f t="shared" si="7"/>
        <v>51.099999999999994</v>
      </c>
      <c r="V76" s="19">
        <f t="shared" si="8"/>
        <v>80.77</v>
      </c>
      <c r="W76" s="20">
        <v>2</v>
      </c>
    </row>
    <row r="77" spans="1:23" ht="17.25" customHeight="1">
      <c r="A77" s="9">
        <v>2020075</v>
      </c>
      <c r="B77" s="10">
        <v>24</v>
      </c>
      <c r="C77" s="11" t="s">
        <v>251</v>
      </c>
      <c r="D77" s="9" t="s">
        <v>26</v>
      </c>
      <c r="E77" s="9" t="s">
        <v>252</v>
      </c>
      <c r="F77" s="11" t="s">
        <v>35</v>
      </c>
      <c r="G77" s="11" t="s">
        <v>29</v>
      </c>
      <c r="H77" s="12" t="s">
        <v>140</v>
      </c>
      <c r="I77" s="12" t="s">
        <v>220</v>
      </c>
      <c r="J77" s="11">
        <v>200908</v>
      </c>
      <c r="K77" s="11" t="s">
        <v>140</v>
      </c>
      <c r="L77" s="12" t="s">
        <v>140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11">
        <v>69</v>
      </c>
      <c r="S77" s="18">
        <f t="shared" si="6"/>
        <v>20.7</v>
      </c>
      <c r="T77" s="11">
        <v>43</v>
      </c>
      <c r="U77" s="18">
        <f t="shared" si="7"/>
        <v>30.099999999999998</v>
      </c>
      <c r="V77" s="19">
        <f t="shared" si="8"/>
        <v>50.8</v>
      </c>
      <c r="W77" s="20">
        <v>3</v>
      </c>
    </row>
    <row r="78" spans="1:23" ht="17.25" customHeight="1">
      <c r="A78" s="9">
        <v>2020072</v>
      </c>
      <c r="B78" s="10">
        <v>24</v>
      </c>
      <c r="C78" s="11" t="s">
        <v>253</v>
      </c>
      <c r="D78" s="9" t="s">
        <v>26</v>
      </c>
      <c r="E78" s="9" t="s">
        <v>254</v>
      </c>
      <c r="F78" s="11" t="s">
        <v>255</v>
      </c>
      <c r="G78" s="11" t="s">
        <v>29</v>
      </c>
      <c r="H78" s="12" t="s">
        <v>140</v>
      </c>
      <c r="I78" s="12" t="s">
        <v>139</v>
      </c>
      <c r="J78" s="11">
        <v>200908</v>
      </c>
      <c r="K78" s="11" t="s">
        <v>140</v>
      </c>
      <c r="L78" s="12" t="s">
        <v>256</v>
      </c>
      <c r="M78" s="9"/>
      <c r="N78" s="9">
        <v>0</v>
      </c>
      <c r="O78" s="9">
        <v>0</v>
      </c>
      <c r="P78" s="9">
        <v>0</v>
      </c>
      <c r="Q78" s="9">
        <v>0</v>
      </c>
      <c r="R78" s="11">
        <v>76.4</v>
      </c>
      <c r="S78" s="18">
        <f t="shared" si="6"/>
        <v>22.92</v>
      </c>
      <c r="T78" s="11">
        <v>30</v>
      </c>
      <c r="U78" s="18">
        <f t="shared" si="7"/>
        <v>21</v>
      </c>
      <c r="V78" s="19">
        <f t="shared" si="8"/>
        <v>43.92</v>
      </c>
      <c r="W78" s="20">
        <v>4</v>
      </c>
    </row>
    <row r="79" spans="1:23" ht="17.25" customHeight="1">
      <c r="A79" s="9">
        <v>2020077</v>
      </c>
      <c r="B79" s="10">
        <v>25</v>
      </c>
      <c r="C79" s="11" t="s">
        <v>257</v>
      </c>
      <c r="D79" s="9" t="s">
        <v>33</v>
      </c>
      <c r="E79" s="9" t="s">
        <v>258</v>
      </c>
      <c r="F79" s="11" t="s">
        <v>259</v>
      </c>
      <c r="G79" s="11" t="s">
        <v>82</v>
      </c>
      <c r="H79" s="12" t="s">
        <v>140</v>
      </c>
      <c r="I79" s="12" t="s">
        <v>260</v>
      </c>
      <c r="J79" s="11">
        <v>201109</v>
      </c>
      <c r="K79" s="11" t="s">
        <v>140</v>
      </c>
      <c r="L79" s="12" t="s">
        <v>140</v>
      </c>
      <c r="M79" s="9">
        <v>3</v>
      </c>
      <c r="N79" s="9">
        <v>4.5</v>
      </c>
      <c r="O79" s="9">
        <v>0</v>
      </c>
      <c r="P79" s="9">
        <v>0</v>
      </c>
      <c r="Q79" s="9">
        <v>0</v>
      </c>
      <c r="R79" s="11">
        <v>94.94</v>
      </c>
      <c r="S79" s="18">
        <f t="shared" si="6"/>
        <v>28.482</v>
      </c>
      <c r="T79" s="11">
        <v>74</v>
      </c>
      <c r="U79" s="18">
        <f t="shared" si="7"/>
        <v>51.8</v>
      </c>
      <c r="V79" s="19">
        <f t="shared" si="8"/>
        <v>87.782</v>
      </c>
      <c r="W79" s="20">
        <v>1</v>
      </c>
    </row>
    <row r="80" spans="1:23" ht="17.25" customHeight="1">
      <c r="A80" s="9">
        <v>2020079</v>
      </c>
      <c r="B80" s="10">
        <v>25</v>
      </c>
      <c r="C80" s="11" t="s">
        <v>261</v>
      </c>
      <c r="D80" s="9" t="s">
        <v>26</v>
      </c>
      <c r="E80" s="9" t="s">
        <v>262</v>
      </c>
      <c r="F80" s="11" t="s">
        <v>263</v>
      </c>
      <c r="G80" s="11" t="s">
        <v>82</v>
      </c>
      <c r="H80" s="12" t="s">
        <v>140</v>
      </c>
      <c r="I80" s="12" t="s">
        <v>220</v>
      </c>
      <c r="J80" s="11">
        <v>201508</v>
      </c>
      <c r="K80" s="11" t="s">
        <v>248</v>
      </c>
      <c r="L80" s="12" t="s">
        <v>140</v>
      </c>
      <c r="M80" s="9">
        <v>2</v>
      </c>
      <c r="N80" s="9">
        <v>2.5</v>
      </c>
      <c r="O80" s="9">
        <v>3</v>
      </c>
      <c r="P80" s="9">
        <v>0</v>
      </c>
      <c r="Q80" s="9">
        <v>0</v>
      </c>
      <c r="R80" s="11">
        <v>79.91</v>
      </c>
      <c r="S80" s="18">
        <f t="shared" si="6"/>
        <v>23.973</v>
      </c>
      <c r="T80" s="11">
        <v>65</v>
      </c>
      <c r="U80" s="18">
        <f t="shared" si="7"/>
        <v>45.5</v>
      </c>
      <c r="V80" s="19">
        <f t="shared" si="8"/>
        <v>76.973</v>
      </c>
      <c r="W80" s="20">
        <v>2</v>
      </c>
    </row>
    <row r="81" spans="1:23" ht="17.25" customHeight="1">
      <c r="A81" s="9">
        <v>2020076</v>
      </c>
      <c r="B81" s="10">
        <v>25</v>
      </c>
      <c r="C81" s="11" t="s">
        <v>264</v>
      </c>
      <c r="D81" s="9" t="s">
        <v>33</v>
      </c>
      <c r="E81" s="9" t="s">
        <v>265</v>
      </c>
      <c r="F81" s="11" t="s">
        <v>266</v>
      </c>
      <c r="G81" s="11" t="s">
        <v>82</v>
      </c>
      <c r="H81" s="12" t="s">
        <v>140</v>
      </c>
      <c r="I81" s="12" t="s">
        <v>220</v>
      </c>
      <c r="J81" s="11">
        <v>201408</v>
      </c>
      <c r="K81" s="11" t="s">
        <v>140</v>
      </c>
      <c r="L81" s="12" t="s">
        <v>140</v>
      </c>
      <c r="M81" s="9"/>
      <c r="N81" s="9">
        <v>2</v>
      </c>
      <c r="O81" s="9">
        <v>0</v>
      </c>
      <c r="P81" s="9">
        <v>0</v>
      </c>
      <c r="Q81" s="9">
        <v>0</v>
      </c>
      <c r="R81" s="11">
        <v>88.54</v>
      </c>
      <c r="S81" s="18">
        <f t="shared" si="6"/>
        <v>26.562</v>
      </c>
      <c r="T81" s="11">
        <v>69</v>
      </c>
      <c r="U81" s="18">
        <f t="shared" si="7"/>
        <v>48.3</v>
      </c>
      <c r="V81" s="19">
        <f t="shared" si="8"/>
        <v>76.862</v>
      </c>
      <c r="W81" s="20">
        <v>3</v>
      </c>
    </row>
    <row r="82" spans="1:23" ht="17.25" customHeight="1">
      <c r="A82" s="9">
        <v>2020078</v>
      </c>
      <c r="B82" s="10">
        <v>25</v>
      </c>
      <c r="C82" s="11" t="s">
        <v>267</v>
      </c>
      <c r="D82" s="9" t="s">
        <v>26</v>
      </c>
      <c r="E82" s="9" t="s">
        <v>268</v>
      </c>
      <c r="F82" s="11" t="s">
        <v>138</v>
      </c>
      <c r="G82" s="11" t="s">
        <v>82</v>
      </c>
      <c r="H82" s="12" t="s">
        <v>140</v>
      </c>
      <c r="I82" s="12" t="s">
        <v>220</v>
      </c>
      <c r="J82" s="11">
        <v>200908</v>
      </c>
      <c r="K82" s="11" t="s">
        <v>248</v>
      </c>
      <c r="L82" s="12" t="s">
        <v>140</v>
      </c>
      <c r="M82" s="9">
        <v>0</v>
      </c>
      <c r="N82" s="9">
        <v>1.5</v>
      </c>
      <c r="O82" s="9">
        <v>5</v>
      </c>
      <c r="P82" s="9">
        <v>0</v>
      </c>
      <c r="Q82" s="9">
        <v>0</v>
      </c>
      <c r="R82" s="11">
        <v>74.31</v>
      </c>
      <c r="S82" s="18">
        <f t="shared" si="6"/>
        <v>22.293</v>
      </c>
      <c r="T82" s="11">
        <v>68</v>
      </c>
      <c r="U82" s="18">
        <f t="shared" si="7"/>
        <v>47.599999999999994</v>
      </c>
      <c r="V82" s="19">
        <f t="shared" si="8"/>
        <v>76.393</v>
      </c>
      <c r="W82" s="20">
        <v>4</v>
      </c>
    </row>
    <row r="83" spans="1:23" ht="17.25" customHeight="1">
      <c r="A83" s="9">
        <v>2020081</v>
      </c>
      <c r="B83" s="10">
        <v>26</v>
      </c>
      <c r="C83" s="11" t="s">
        <v>269</v>
      </c>
      <c r="D83" s="9" t="s">
        <v>33</v>
      </c>
      <c r="E83" s="9" t="s">
        <v>199</v>
      </c>
      <c r="F83" s="11" t="s">
        <v>45</v>
      </c>
      <c r="G83" s="11" t="s">
        <v>29</v>
      </c>
      <c r="H83" s="12" t="s">
        <v>270</v>
      </c>
      <c r="I83" s="12" t="s">
        <v>31</v>
      </c>
      <c r="J83" s="11">
        <v>200908</v>
      </c>
      <c r="K83" s="11" t="s">
        <v>270</v>
      </c>
      <c r="L83" s="12" t="s">
        <v>270</v>
      </c>
      <c r="M83" s="9">
        <v>0</v>
      </c>
      <c r="N83" s="9">
        <v>5</v>
      </c>
      <c r="O83" s="9">
        <v>0</v>
      </c>
      <c r="P83" s="9">
        <v>0</v>
      </c>
      <c r="Q83" s="9">
        <v>0</v>
      </c>
      <c r="R83" s="11">
        <v>93.33</v>
      </c>
      <c r="S83" s="18">
        <f t="shared" si="6"/>
        <v>27.999</v>
      </c>
      <c r="T83" s="11">
        <v>65</v>
      </c>
      <c r="U83" s="18">
        <f t="shared" si="7"/>
        <v>45.5</v>
      </c>
      <c r="V83" s="19">
        <f t="shared" si="8"/>
        <v>78.499</v>
      </c>
      <c r="W83" s="20">
        <v>1</v>
      </c>
    </row>
    <row r="84" spans="1:23" ht="17.25" customHeight="1">
      <c r="A84" s="9">
        <v>2020080</v>
      </c>
      <c r="B84" s="10">
        <v>26</v>
      </c>
      <c r="C84" s="11" t="s">
        <v>271</v>
      </c>
      <c r="D84" s="9" t="s">
        <v>33</v>
      </c>
      <c r="E84" s="9" t="s">
        <v>84</v>
      </c>
      <c r="F84" s="11" t="s">
        <v>272</v>
      </c>
      <c r="G84" s="11" t="s">
        <v>29</v>
      </c>
      <c r="H84" s="12" t="s">
        <v>270</v>
      </c>
      <c r="I84" s="12" t="s">
        <v>273</v>
      </c>
      <c r="J84" s="11">
        <v>201208</v>
      </c>
      <c r="K84" s="11" t="s">
        <v>270</v>
      </c>
      <c r="L84" s="12" t="s">
        <v>270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11">
        <v>89</v>
      </c>
      <c r="S84" s="18">
        <f t="shared" si="6"/>
        <v>26.7</v>
      </c>
      <c r="T84" s="11">
        <v>69</v>
      </c>
      <c r="U84" s="18">
        <f t="shared" si="7"/>
        <v>48.3</v>
      </c>
      <c r="V84" s="19">
        <f t="shared" si="8"/>
        <v>75</v>
      </c>
      <c r="W84" s="20">
        <v>2</v>
      </c>
    </row>
    <row r="85" spans="1:23" ht="17.25" customHeight="1">
      <c r="A85" s="9">
        <v>2020083</v>
      </c>
      <c r="B85" s="10">
        <v>27</v>
      </c>
      <c r="C85" s="11" t="s">
        <v>274</v>
      </c>
      <c r="D85" s="9" t="s">
        <v>33</v>
      </c>
      <c r="E85" s="9" t="s">
        <v>247</v>
      </c>
      <c r="F85" s="11" t="s">
        <v>275</v>
      </c>
      <c r="G85" s="11" t="s">
        <v>276</v>
      </c>
      <c r="H85" s="12" t="s">
        <v>36</v>
      </c>
      <c r="I85" s="12" t="s">
        <v>31</v>
      </c>
      <c r="J85" s="11">
        <v>201508</v>
      </c>
      <c r="K85" s="11" t="s">
        <v>36</v>
      </c>
      <c r="L85" s="12" t="s">
        <v>36</v>
      </c>
      <c r="M85" s="9">
        <v>2</v>
      </c>
      <c r="N85" s="9">
        <v>4</v>
      </c>
      <c r="O85" s="9">
        <v>10</v>
      </c>
      <c r="P85" s="9">
        <v>0</v>
      </c>
      <c r="Q85" s="9">
        <v>0</v>
      </c>
      <c r="R85" s="11">
        <v>93.4</v>
      </c>
      <c r="S85" s="18">
        <f t="shared" si="6"/>
        <v>28.02</v>
      </c>
      <c r="T85" s="11">
        <v>69</v>
      </c>
      <c r="U85" s="18">
        <f t="shared" si="7"/>
        <v>48.3</v>
      </c>
      <c r="V85" s="19">
        <f t="shared" si="8"/>
        <v>92.32</v>
      </c>
      <c r="W85" s="20">
        <v>1</v>
      </c>
    </row>
    <row r="86" spans="1:23" ht="17.25" customHeight="1">
      <c r="A86" s="9">
        <v>2020082</v>
      </c>
      <c r="B86" s="10">
        <v>27</v>
      </c>
      <c r="C86" s="11" t="s">
        <v>277</v>
      </c>
      <c r="D86" s="9" t="s">
        <v>33</v>
      </c>
      <c r="E86" s="9" t="s">
        <v>90</v>
      </c>
      <c r="F86" s="11" t="s">
        <v>123</v>
      </c>
      <c r="G86" s="11" t="s">
        <v>276</v>
      </c>
      <c r="H86" s="12" t="s">
        <v>36</v>
      </c>
      <c r="I86" s="12" t="s">
        <v>31</v>
      </c>
      <c r="J86" s="11">
        <v>200808</v>
      </c>
      <c r="K86" s="11" t="s">
        <v>36</v>
      </c>
      <c r="L86" s="12" t="s">
        <v>36</v>
      </c>
      <c r="M86" s="9"/>
      <c r="N86" s="9">
        <v>1.5</v>
      </c>
      <c r="O86" s="9">
        <v>10</v>
      </c>
      <c r="P86" s="9">
        <v>0</v>
      </c>
      <c r="Q86" s="9">
        <v>0</v>
      </c>
      <c r="R86" s="11">
        <v>94.9</v>
      </c>
      <c r="S86" s="18">
        <f t="shared" si="6"/>
        <v>28.470000000000002</v>
      </c>
      <c r="T86" s="11">
        <v>68</v>
      </c>
      <c r="U86" s="18">
        <f t="shared" si="7"/>
        <v>47.599999999999994</v>
      </c>
      <c r="V86" s="19">
        <f t="shared" si="8"/>
        <v>87.57</v>
      </c>
      <c r="W86" s="20">
        <v>2</v>
      </c>
    </row>
    <row r="87" spans="1:23" ht="17.25" customHeight="1">
      <c r="A87" s="9">
        <v>2020089</v>
      </c>
      <c r="B87" s="10">
        <v>27</v>
      </c>
      <c r="C87" s="11" t="s">
        <v>278</v>
      </c>
      <c r="D87" s="9" t="s">
        <v>33</v>
      </c>
      <c r="E87" s="9" t="s">
        <v>237</v>
      </c>
      <c r="F87" s="11" t="s">
        <v>66</v>
      </c>
      <c r="G87" s="11" t="s">
        <v>276</v>
      </c>
      <c r="H87" s="12" t="s">
        <v>36</v>
      </c>
      <c r="I87" s="12" t="s">
        <v>31</v>
      </c>
      <c r="J87" s="11">
        <v>200008</v>
      </c>
      <c r="K87" s="11" t="s">
        <v>36</v>
      </c>
      <c r="L87" s="12" t="s">
        <v>36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11">
        <v>93.4</v>
      </c>
      <c r="S87" s="18">
        <f t="shared" si="6"/>
        <v>28.02</v>
      </c>
      <c r="T87" s="11">
        <v>69</v>
      </c>
      <c r="U87" s="18">
        <f t="shared" si="7"/>
        <v>48.3</v>
      </c>
      <c r="V87" s="19">
        <f t="shared" si="8"/>
        <v>76.32</v>
      </c>
      <c r="W87" s="20">
        <v>3</v>
      </c>
    </row>
    <row r="88" spans="1:23" ht="17.25" customHeight="1">
      <c r="A88" s="9">
        <v>2020085</v>
      </c>
      <c r="B88" s="10">
        <v>27</v>
      </c>
      <c r="C88" s="11" t="s">
        <v>279</v>
      </c>
      <c r="D88" s="9" t="s">
        <v>33</v>
      </c>
      <c r="E88" s="9" t="s">
        <v>280</v>
      </c>
      <c r="F88" s="11" t="s">
        <v>72</v>
      </c>
      <c r="G88" s="11" t="s">
        <v>276</v>
      </c>
      <c r="H88" s="12" t="s">
        <v>36</v>
      </c>
      <c r="I88" s="12" t="s">
        <v>31</v>
      </c>
      <c r="J88" s="11">
        <v>201408</v>
      </c>
      <c r="K88" s="11" t="s">
        <v>60</v>
      </c>
      <c r="L88" s="12" t="s">
        <v>36</v>
      </c>
      <c r="M88" s="9">
        <v>0</v>
      </c>
      <c r="N88" s="9">
        <v>0</v>
      </c>
      <c r="O88" s="9">
        <v>0</v>
      </c>
      <c r="P88" s="9">
        <v>0</v>
      </c>
      <c r="Q88" s="9">
        <v>4</v>
      </c>
      <c r="R88" s="11">
        <v>91</v>
      </c>
      <c r="S88" s="18">
        <f t="shared" si="6"/>
        <v>27.3</v>
      </c>
      <c r="T88" s="11">
        <v>55</v>
      </c>
      <c r="U88" s="18">
        <f t="shared" si="7"/>
        <v>38.5</v>
      </c>
      <c r="V88" s="19">
        <f t="shared" si="8"/>
        <v>61.8</v>
      </c>
      <c r="W88" s="20">
        <v>4</v>
      </c>
    </row>
    <row r="89" spans="1:23" ht="17.25" customHeight="1">
      <c r="A89" s="9">
        <v>2020087</v>
      </c>
      <c r="B89" s="10">
        <v>27</v>
      </c>
      <c r="C89" s="11" t="s">
        <v>281</v>
      </c>
      <c r="D89" s="9" t="s">
        <v>26</v>
      </c>
      <c r="E89" s="9" t="s">
        <v>282</v>
      </c>
      <c r="F89" s="11" t="s">
        <v>138</v>
      </c>
      <c r="G89" s="11" t="s">
        <v>276</v>
      </c>
      <c r="H89" s="12" t="s">
        <v>36</v>
      </c>
      <c r="I89" s="12" t="s">
        <v>31</v>
      </c>
      <c r="J89" s="11">
        <v>200910</v>
      </c>
      <c r="K89" s="11" t="s">
        <v>60</v>
      </c>
      <c r="L89" s="12" t="s">
        <v>36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11">
        <v>17.8</v>
      </c>
      <c r="S89" s="18">
        <f t="shared" si="6"/>
        <v>5.34</v>
      </c>
      <c r="T89" s="11">
        <v>-1</v>
      </c>
      <c r="U89" s="18">
        <f t="shared" si="7"/>
        <v>-0.7</v>
      </c>
      <c r="V89" s="19">
        <f t="shared" si="8"/>
        <v>4.64</v>
      </c>
      <c r="W89" s="20">
        <v>5</v>
      </c>
    </row>
    <row r="90" spans="1:23" ht="17.25" customHeight="1">
      <c r="A90" s="9">
        <v>2020086</v>
      </c>
      <c r="B90" s="10">
        <v>27</v>
      </c>
      <c r="C90" s="11" t="s">
        <v>283</v>
      </c>
      <c r="D90" s="9" t="s">
        <v>33</v>
      </c>
      <c r="E90" s="9" t="s">
        <v>62</v>
      </c>
      <c r="F90" s="11" t="s">
        <v>284</v>
      </c>
      <c r="G90" s="11" t="s">
        <v>276</v>
      </c>
      <c r="H90" s="12" t="s">
        <v>36</v>
      </c>
      <c r="I90" s="12" t="s">
        <v>63</v>
      </c>
      <c r="J90" s="11">
        <v>200208</v>
      </c>
      <c r="K90" s="11" t="s">
        <v>156</v>
      </c>
      <c r="L90" s="12" t="s">
        <v>36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11">
        <v>17.6</v>
      </c>
      <c r="S90" s="18">
        <f t="shared" si="6"/>
        <v>5.28</v>
      </c>
      <c r="T90" s="11">
        <v>-1</v>
      </c>
      <c r="U90" s="18">
        <f t="shared" si="7"/>
        <v>-0.7</v>
      </c>
      <c r="V90" s="19">
        <f t="shared" si="8"/>
        <v>4.58</v>
      </c>
      <c r="W90" s="20">
        <v>6</v>
      </c>
    </row>
    <row r="91" spans="1:23" ht="17.25" customHeight="1">
      <c r="A91" s="9">
        <v>2020088</v>
      </c>
      <c r="B91" s="10">
        <v>27</v>
      </c>
      <c r="C91" s="11" t="s">
        <v>285</v>
      </c>
      <c r="D91" s="9" t="s">
        <v>26</v>
      </c>
      <c r="E91" s="9" t="s">
        <v>65</v>
      </c>
      <c r="F91" s="11" t="s">
        <v>200</v>
      </c>
      <c r="G91" s="11" t="s">
        <v>276</v>
      </c>
      <c r="H91" s="12" t="s">
        <v>36</v>
      </c>
      <c r="I91" s="12" t="s">
        <v>31</v>
      </c>
      <c r="J91" s="11">
        <v>201108</v>
      </c>
      <c r="K91" s="11" t="s">
        <v>60</v>
      </c>
      <c r="L91" s="12" t="s">
        <v>36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11">
        <v>17.6</v>
      </c>
      <c r="S91" s="18">
        <f t="shared" si="6"/>
        <v>5.28</v>
      </c>
      <c r="T91" s="11">
        <v>-1</v>
      </c>
      <c r="U91" s="18">
        <f t="shared" si="7"/>
        <v>-0.7</v>
      </c>
      <c r="V91" s="19">
        <f t="shared" si="8"/>
        <v>4.58</v>
      </c>
      <c r="W91" s="20">
        <v>6</v>
      </c>
    </row>
    <row r="92" spans="1:23" ht="17.25" customHeight="1">
      <c r="A92" s="9">
        <v>2020084</v>
      </c>
      <c r="B92" s="10">
        <v>27</v>
      </c>
      <c r="C92" s="11" t="s">
        <v>286</v>
      </c>
      <c r="D92" s="9" t="s">
        <v>33</v>
      </c>
      <c r="E92" s="9" t="s">
        <v>287</v>
      </c>
      <c r="F92" s="11" t="s">
        <v>177</v>
      </c>
      <c r="G92" s="11" t="s">
        <v>276</v>
      </c>
      <c r="H92" s="12" t="s">
        <v>36</v>
      </c>
      <c r="I92" s="12" t="s">
        <v>31</v>
      </c>
      <c r="J92" s="11">
        <v>201108</v>
      </c>
      <c r="K92" s="11" t="s">
        <v>156</v>
      </c>
      <c r="L92" s="12" t="s">
        <v>36</v>
      </c>
      <c r="M92" s="9">
        <v>0</v>
      </c>
      <c r="N92" s="9">
        <v>0</v>
      </c>
      <c r="O92" s="9">
        <v>0</v>
      </c>
      <c r="P92" s="9">
        <v>0</v>
      </c>
      <c r="Q92" s="9">
        <v>8</v>
      </c>
      <c r="R92" s="11">
        <v>17.3</v>
      </c>
      <c r="S92" s="18">
        <f t="shared" si="6"/>
        <v>5.19</v>
      </c>
      <c r="T92" s="11">
        <v>-1</v>
      </c>
      <c r="U92" s="18">
        <f t="shared" si="7"/>
        <v>-0.7</v>
      </c>
      <c r="V92" s="19">
        <f t="shared" si="8"/>
        <v>-3.51</v>
      </c>
      <c r="W92" s="20">
        <v>8</v>
      </c>
    </row>
    <row r="93" spans="1:23" ht="17.25" customHeight="1">
      <c r="A93" s="9">
        <v>2020090</v>
      </c>
      <c r="B93" s="10">
        <v>28</v>
      </c>
      <c r="C93" s="11" t="s">
        <v>288</v>
      </c>
      <c r="D93" s="9" t="s">
        <v>33</v>
      </c>
      <c r="E93" s="9" t="s">
        <v>142</v>
      </c>
      <c r="F93" s="11" t="s">
        <v>75</v>
      </c>
      <c r="G93" s="11" t="s">
        <v>289</v>
      </c>
      <c r="H93" s="12" t="s">
        <v>36</v>
      </c>
      <c r="I93" s="12" t="s">
        <v>31</v>
      </c>
      <c r="J93" s="11">
        <v>201108</v>
      </c>
      <c r="K93" s="11" t="s">
        <v>36</v>
      </c>
      <c r="L93" s="12" t="s">
        <v>36</v>
      </c>
      <c r="M93" s="9">
        <v>2</v>
      </c>
      <c r="N93" s="9">
        <v>1.5</v>
      </c>
      <c r="O93" s="9">
        <v>0</v>
      </c>
      <c r="P93" s="9">
        <v>0</v>
      </c>
      <c r="Q93" s="9">
        <v>4</v>
      </c>
      <c r="R93" s="11">
        <v>91</v>
      </c>
      <c r="S93" s="18">
        <f t="shared" si="6"/>
        <v>27.3</v>
      </c>
      <c r="T93" s="11">
        <v>70</v>
      </c>
      <c r="U93" s="18">
        <f t="shared" si="7"/>
        <v>49</v>
      </c>
      <c r="V93" s="19">
        <f t="shared" si="8"/>
        <v>75.8</v>
      </c>
      <c r="W93" s="20">
        <v>1</v>
      </c>
    </row>
    <row r="94" spans="1:23" ht="17.25" customHeight="1">
      <c r="A94" s="9">
        <v>2020091</v>
      </c>
      <c r="B94" s="10">
        <v>28</v>
      </c>
      <c r="C94" s="11" t="s">
        <v>290</v>
      </c>
      <c r="D94" s="9" t="s">
        <v>33</v>
      </c>
      <c r="E94" s="9" t="s">
        <v>291</v>
      </c>
      <c r="F94" s="11" t="s">
        <v>292</v>
      </c>
      <c r="G94" s="11" t="s">
        <v>289</v>
      </c>
      <c r="H94" s="12" t="s">
        <v>36</v>
      </c>
      <c r="I94" s="12" t="s">
        <v>31</v>
      </c>
      <c r="J94" s="11">
        <v>201508</v>
      </c>
      <c r="K94" s="11" t="s">
        <v>30</v>
      </c>
      <c r="L94" s="12" t="s">
        <v>36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11">
        <v>95</v>
      </c>
      <c r="S94" s="18">
        <f t="shared" si="6"/>
        <v>28.5</v>
      </c>
      <c r="T94" s="11">
        <v>60</v>
      </c>
      <c r="U94" s="18">
        <f t="shared" si="7"/>
        <v>42</v>
      </c>
      <c r="V94" s="19">
        <f t="shared" si="8"/>
        <v>70.5</v>
      </c>
      <c r="W94" s="20">
        <v>2</v>
      </c>
    </row>
    <row r="95" spans="1:23" ht="17.25" customHeight="1">
      <c r="A95" s="9">
        <v>2020092</v>
      </c>
      <c r="B95" s="10">
        <v>28</v>
      </c>
      <c r="C95" s="11" t="s">
        <v>293</v>
      </c>
      <c r="D95" s="9" t="s">
        <v>26</v>
      </c>
      <c r="E95" s="9" t="s">
        <v>294</v>
      </c>
      <c r="F95" s="11" t="s">
        <v>81</v>
      </c>
      <c r="G95" s="11" t="s">
        <v>289</v>
      </c>
      <c r="H95" s="12" t="s">
        <v>36</v>
      </c>
      <c r="I95" s="12" t="s">
        <v>31</v>
      </c>
      <c r="J95" s="11">
        <v>200308</v>
      </c>
      <c r="K95" s="11" t="s">
        <v>36</v>
      </c>
      <c r="L95" s="12" t="s">
        <v>36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11" t="s">
        <v>95</v>
      </c>
      <c r="S95" s="18">
        <f t="shared" si="6"/>
        <v>-0.3</v>
      </c>
      <c r="T95" s="11">
        <v>-1</v>
      </c>
      <c r="U95" s="18">
        <f t="shared" si="7"/>
        <v>-0.7</v>
      </c>
      <c r="V95" s="19">
        <f t="shared" si="8"/>
        <v>-1</v>
      </c>
      <c r="W95" s="20">
        <v>3</v>
      </c>
    </row>
    <row r="96" spans="1:23" ht="17.25" customHeight="1">
      <c r="A96" s="9">
        <v>2020094</v>
      </c>
      <c r="B96" s="10">
        <v>29</v>
      </c>
      <c r="C96" s="11" t="s">
        <v>295</v>
      </c>
      <c r="D96" s="9" t="s">
        <v>33</v>
      </c>
      <c r="E96" s="9" t="s">
        <v>296</v>
      </c>
      <c r="F96" s="11" t="s">
        <v>85</v>
      </c>
      <c r="G96" s="11" t="s">
        <v>297</v>
      </c>
      <c r="H96" s="12" t="s">
        <v>36</v>
      </c>
      <c r="I96" s="12" t="s">
        <v>31</v>
      </c>
      <c r="J96" s="11">
        <v>201508</v>
      </c>
      <c r="K96" s="11" t="s">
        <v>36</v>
      </c>
      <c r="L96" s="12" t="s">
        <v>36</v>
      </c>
      <c r="M96" s="9"/>
      <c r="N96" s="9">
        <v>1.5</v>
      </c>
      <c r="O96" s="9">
        <v>10</v>
      </c>
      <c r="P96" s="9">
        <v>0</v>
      </c>
      <c r="Q96" s="9">
        <v>0</v>
      </c>
      <c r="R96" s="11">
        <v>99.5</v>
      </c>
      <c r="S96" s="18">
        <f t="shared" si="6"/>
        <v>29.849999999999998</v>
      </c>
      <c r="T96" s="11">
        <v>61</v>
      </c>
      <c r="U96" s="18">
        <f t="shared" si="7"/>
        <v>42.699999999999996</v>
      </c>
      <c r="V96" s="19">
        <f t="shared" si="8"/>
        <v>84.04999999999998</v>
      </c>
      <c r="W96" s="20">
        <v>1</v>
      </c>
    </row>
    <row r="97" spans="1:23" ht="17.25" customHeight="1">
      <c r="A97" s="9">
        <v>2020097</v>
      </c>
      <c r="B97" s="10">
        <v>29</v>
      </c>
      <c r="C97" s="11" t="s">
        <v>298</v>
      </c>
      <c r="D97" s="9" t="s">
        <v>33</v>
      </c>
      <c r="E97" s="9" t="s">
        <v>254</v>
      </c>
      <c r="F97" s="11" t="s">
        <v>230</v>
      </c>
      <c r="G97" s="11" t="s">
        <v>297</v>
      </c>
      <c r="H97" s="12" t="s">
        <v>36</v>
      </c>
      <c r="I97" s="12" t="s">
        <v>299</v>
      </c>
      <c r="J97" s="11">
        <v>200808</v>
      </c>
      <c r="K97" s="11" t="s">
        <v>60</v>
      </c>
      <c r="L97" s="12" t="s">
        <v>36</v>
      </c>
      <c r="M97" s="9">
        <v>3</v>
      </c>
      <c r="N97" s="9">
        <v>0</v>
      </c>
      <c r="O97" s="9">
        <v>10</v>
      </c>
      <c r="P97" s="9">
        <v>1.5</v>
      </c>
      <c r="Q97" s="9">
        <v>0</v>
      </c>
      <c r="R97" s="11">
        <v>93.44</v>
      </c>
      <c r="S97" s="18">
        <f t="shared" si="6"/>
        <v>28.032</v>
      </c>
      <c r="T97" s="11">
        <v>53</v>
      </c>
      <c r="U97" s="18">
        <f t="shared" si="7"/>
        <v>37.099999999999994</v>
      </c>
      <c r="V97" s="19">
        <f t="shared" si="8"/>
        <v>79.63199999999999</v>
      </c>
      <c r="W97" s="20">
        <v>2</v>
      </c>
    </row>
    <row r="98" spans="1:23" ht="17.25" customHeight="1">
      <c r="A98" s="9">
        <v>2020099</v>
      </c>
      <c r="B98" s="10">
        <v>29</v>
      </c>
      <c r="C98" s="11" t="s">
        <v>300</v>
      </c>
      <c r="D98" s="9" t="s">
        <v>33</v>
      </c>
      <c r="E98" s="9" t="s">
        <v>71</v>
      </c>
      <c r="F98" s="11" t="s">
        <v>272</v>
      </c>
      <c r="G98" s="11" t="s">
        <v>297</v>
      </c>
      <c r="H98" s="12" t="s">
        <v>36</v>
      </c>
      <c r="I98" s="12" t="s">
        <v>301</v>
      </c>
      <c r="J98" s="11">
        <v>201408</v>
      </c>
      <c r="K98" s="11" t="s">
        <v>36</v>
      </c>
      <c r="L98" s="12" t="s">
        <v>36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11">
        <v>99</v>
      </c>
      <c r="S98" s="18">
        <f t="shared" si="6"/>
        <v>29.7</v>
      </c>
      <c r="T98" s="11">
        <v>65</v>
      </c>
      <c r="U98" s="18">
        <f t="shared" si="7"/>
        <v>45.5</v>
      </c>
      <c r="V98" s="19">
        <f t="shared" si="8"/>
        <v>75.2</v>
      </c>
      <c r="W98" s="20">
        <v>3</v>
      </c>
    </row>
    <row r="99" spans="1:23" ht="17.25" customHeight="1">
      <c r="A99" s="9">
        <v>2020095</v>
      </c>
      <c r="B99" s="10">
        <v>29</v>
      </c>
      <c r="C99" s="11" t="s">
        <v>302</v>
      </c>
      <c r="D99" s="9" t="s">
        <v>33</v>
      </c>
      <c r="E99" s="9" t="s">
        <v>65</v>
      </c>
      <c r="F99" s="11" t="s">
        <v>152</v>
      </c>
      <c r="G99" s="11" t="s">
        <v>297</v>
      </c>
      <c r="H99" s="12" t="s">
        <v>36</v>
      </c>
      <c r="I99" s="12" t="s">
        <v>303</v>
      </c>
      <c r="J99" s="11">
        <v>200708</v>
      </c>
      <c r="K99" s="11" t="s">
        <v>36</v>
      </c>
      <c r="L99" s="12" t="s">
        <v>36</v>
      </c>
      <c r="M99" s="9">
        <v>2</v>
      </c>
      <c r="N99" s="9">
        <v>0</v>
      </c>
      <c r="O99" s="9">
        <v>4</v>
      </c>
      <c r="P99" s="9">
        <v>0</v>
      </c>
      <c r="Q99" s="9">
        <v>0</v>
      </c>
      <c r="R99" s="11">
        <v>89.4</v>
      </c>
      <c r="S99" s="18">
        <f t="shared" si="6"/>
        <v>26.82</v>
      </c>
      <c r="T99" s="11">
        <v>56</v>
      </c>
      <c r="U99" s="18">
        <f t="shared" si="7"/>
        <v>39.199999999999996</v>
      </c>
      <c r="V99" s="19">
        <f t="shared" si="8"/>
        <v>72.02</v>
      </c>
      <c r="W99" s="20">
        <v>4</v>
      </c>
    </row>
    <row r="100" spans="1:23" ht="17.25" customHeight="1">
      <c r="A100" s="9">
        <v>2020093</v>
      </c>
      <c r="B100" s="10">
        <v>29</v>
      </c>
      <c r="C100" s="11" t="s">
        <v>304</v>
      </c>
      <c r="D100" s="9" t="s">
        <v>33</v>
      </c>
      <c r="E100" s="9" t="s">
        <v>179</v>
      </c>
      <c r="F100" s="11" t="s">
        <v>305</v>
      </c>
      <c r="G100" s="11" t="s">
        <v>297</v>
      </c>
      <c r="H100" s="12" t="s">
        <v>36</v>
      </c>
      <c r="I100" s="12" t="s">
        <v>136</v>
      </c>
      <c r="J100" s="11">
        <v>201508</v>
      </c>
      <c r="K100" s="11" t="s">
        <v>60</v>
      </c>
      <c r="L100" s="12" t="s">
        <v>36</v>
      </c>
      <c r="M100" s="9"/>
      <c r="N100" s="9">
        <v>0</v>
      </c>
      <c r="O100" s="9">
        <v>0</v>
      </c>
      <c r="P100" s="9">
        <v>0</v>
      </c>
      <c r="Q100" s="9">
        <v>8</v>
      </c>
      <c r="R100" s="11">
        <v>95.2</v>
      </c>
      <c r="S100" s="18">
        <f aca="true" t="shared" si="9" ref="S100:S131">R100*0.3</f>
        <v>28.56</v>
      </c>
      <c r="T100" s="11">
        <v>60</v>
      </c>
      <c r="U100" s="18">
        <f aca="true" t="shared" si="10" ref="U100:U131">T100*0.7</f>
        <v>42</v>
      </c>
      <c r="V100" s="19">
        <f aca="true" t="shared" si="11" ref="V100:V131">M100+N100+O100+P100-Q100+S100+U100</f>
        <v>62.56</v>
      </c>
      <c r="W100" s="20">
        <v>5</v>
      </c>
    </row>
    <row r="101" spans="1:23" ht="17.25" customHeight="1">
      <c r="A101" s="9">
        <v>2020096</v>
      </c>
      <c r="B101" s="10">
        <v>29</v>
      </c>
      <c r="C101" s="11" t="s">
        <v>306</v>
      </c>
      <c r="D101" s="9" t="s">
        <v>33</v>
      </c>
      <c r="E101" s="9" t="s">
        <v>307</v>
      </c>
      <c r="F101" s="11" t="s">
        <v>105</v>
      </c>
      <c r="G101" s="11" t="s">
        <v>297</v>
      </c>
      <c r="H101" s="12" t="s">
        <v>36</v>
      </c>
      <c r="I101" s="12" t="s">
        <v>308</v>
      </c>
      <c r="J101" s="11">
        <v>201308</v>
      </c>
      <c r="K101" s="11" t="s">
        <v>36</v>
      </c>
      <c r="L101" s="12" t="s">
        <v>36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11">
        <v>82.6</v>
      </c>
      <c r="S101" s="18">
        <f t="shared" si="9"/>
        <v>24.779999999999998</v>
      </c>
      <c r="T101" s="11">
        <v>51</v>
      </c>
      <c r="U101" s="18">
        <f t="shared" si="10"/>
        <v>35.699999999999996</v>
      </c>
      <c r="V101" s="19">
        <f t="shared" si="11"/>
        <v>60.47999999999999</v>
      </c>
      <c r="W101" s="20">
        <v>6</v>
      </c>
    </row>
    <row r="102" spans="1:23" ht="17.25" customHeight="1">
      <c r="A102" s="9">
        <v>2020100</v>
      </c>
      <c r="B102" s="10">
        <v>29</v>
      </c>
      <c r="C102" s="11" t="s">
        <v>309</v>
      </c>
      <c r="D102" s="9" t="s">
        <v>26</v>
      </c>
      <c r="E102" s="9" t="s">
        <v>190</v>
      </c>
      <c r="F102" s="11" t="s">
        <v>310</v>
      </c>
      <c r="G102" s="11" t="s">
        <v>297</v>
      </c>
      <c r="H102" s="12" t="s">
        <v>36</v>
      </c>
      <c r="I102" s="12" t="s">
        <v>31</v>
      </c>
      <c r="J102" s="11">
        <v>200908</v>
      </c>
      <c r="K102" s="11" t="s">
        <v>30</v>
      </c>
      <c r="L102" s="12" t="s">
        <v>36</v>
      </c>
      <c r="M102" s="9">
        <v>0</v>
      </c>
      <c r="N102" s="9">
        <v>1.5</v>
      </c>
      <c r="O102" s="9">
        <v>0</v>
      </c>
      <c r="P102" s="9">
        <v>0</v>
      </c>
      <c r="Q102" s="9">
        <v>0</v>
      </c>
      <c r="R102" s="11">
        <v>59.86</v>
      </c>
      <c r="S102" s="18">
        <f t="shared" si="9"/>
        <v>17.958</v>
      </c>
      <c r="T102" s="11">
        <v>47</v>
      </c>
      <c r="U102" s="18">
        <f t="shared" si="10"/>
        <v>32.9</v>
      </c>
      <c r="V102" s="19">
        <f t="shared" si="11"/>
        <v>52.358</v>
      </c>
      <c r="W102" s="20">
        <v>7</v>
      </c>
    </row>
    <row r="103" spans="1:23" ht="17.25" customHeight="1">
      <c r="A103" s="9">
        <v>2020101</v>
      </c>
      <c r="B103" s="10">
        <v>29</v>
      </c>
      <c r="C103" s="11" t="s">
        <v>311</v>
      </c>
      <c r="D103" s="9" t="s">
        <v>26</v>
      </c>
      <c r="E103" s="9" t="s">
        <v>312</v>
      </c>
      <c r="F103" s="11" t="s">
        <v>159</v>
      </c>
      <c r="G103" s="11" t="s">
        <v>297</v>
      </c>
      <c r="H103" s="12" t="s">
        <v>36</v>
      </c>
      <c r="I103" s="12" t="s">
        <v>63</v>
      </c>
      <c r="J103" s="11">
        <v>199908</v>
      </c>
      <c r="K103" s="11" t="s">
        <v>156</v>
      </c>
      <c r="L103" s="12" t="s">
        <v>36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11">
        <v>19.5</v>
      </c>
      <c r="S103" s="18">
        <f t="shared" si="9"/>
        <v>5.85</v>
      </c>
      <c r="T103" s="11">
        <v>-1</v>
      </c>
      <c r="U103" s="18">
        <f t="shared" si="10"/>
        <v>-0.7</v>
      </c>
      <c r="V103" s="19">
        <f t="shared" si="11"/>
        <v>5.1499999999999995</v>
      </c>
      <c r="W103" s="20">
        <v>8</v>
      </c>
    </row>
    <row r="104" spans="1:23" ht="17.25" customHeight="1">
      <c r="A104" s="9">
        <v>2020102</v>
      </c>
      <c r="B104" s="10">
        <v>29</v>
      </c>
      <c r="C104" s="11" t="s">
        <v>313</v>
      </c>
      <c r="D104" s="9" t="s">
        <v>26</v>
      </c>
      <c r="E104" s="9" t="s">
        <v>280</v>
      </c>
      <c r="F104" s="11" t="s">
        <v>272</v>
      </c>
      <c r="G104" s="11" t="s">
        <v>297</v>
      </c>
      <c r="H104" s="12" t="s">
        <v>36</v>
      </c>
      <c r="I104" s="12" t="s">
        <v>41</v>
      </c>
      <c r="J104" s="11">
        <v>201408</v>
      </c>
      <c r="K104" s="11" t="s">
        <v>42</v>
      </c>
      <c r="L104" s="12" t="s">
        <v>36</v>
      </c>
      <c r="M104" s="9">
        <v>0</v>
      </c>
      <c r="N104" s="9">
        <v>0</v>
      </c>
      <c r="O104" s="9">
        <v>0</v>
      </c>
      <c r="P104" s="9">
        <v>0</v>
      </c>
      <c r="Q104" s="9">
        <v>8</v>
      </c>
      <c r="R104" s="11">
        <v>20</v>
      </c>
      <c r="S104" s="18">
        <f t="shared" si="9"/>
        <v>6</v>
      </c>
      <c r="T104" s="11">
        <v>-1</v>
      </c>
      <c r="U104" s="18">
        <f t="shared" si="10"/>
        <v>-0.7</v>
      </c>
      <c r="V104" s="19">
        <f t="shared" si="11"/>
        <v>-2.7</v>
      </c>
      <c r="W104" s="20">
        <v>9</v>
      </c>
    </row>
    <row r="105" spans="1:23" ht="17.25" customHeight="1">
      <c r="A105" s="9">
        <v>2020098</v>
      </c>
      <c r="B105" s="10">
        <v>29</v>
      </c>
      <c r="C105" s="11" t="s">
        <v>314</v>
      </c>
      <c r="D105" s="9" t="s">
        <v>33</v>
      </c>
      <c r="E105" s="9" t="s">
        <v>315</v>
      </c>
      <c r="F105" s="11" t="s">
        <v>272</v>
      </c>
      <c r="G105" s="11" t="s">
        <v>297</v>
      </c>
      <c r="H105" s="12" t="s">
        <v>36</v>
      </c>
      <c r="I105" s="12" t="s">
        <v>41</v>
      </c>
      <c r="J105" s="11">
        <v>201408</v>
      </c>
      <c r="K105" s="11" t="s">
        <v>40</v>
      </c>
      <c r="L105" s="12" t="s">
        <v>36</v>
      </c>
      <c r="M105" s="9">
        <v>0</v>
      </c>
      <c r="N105" s="9">
        <v>0</v>
      </c>
      <c r="O105" s="9">
        <v>0</v>
      </c>
      <c r="P105" s="9">
        <v>0</v>
      </c>
      <c r="Q105" s="9">
        <v>8</v>
      </c>
      <c r="R105" s="11">
        <v>19</v>
      </c>
      <c r="S105" s="18">
        <f t="shared" si="9"/>
        <v>5.7</v>
      </c>
      <c r="T105" s="11">
        <v>-1</v>
      </c>
      <c r="U105" s="18">
        <f t="shared" si="10"/>
        <v>-0.7</v>
      </c>
      <c r="V105" s="19">
        <f t="shared" si="11"/>
        <v>-3</v>
      </c>
      <c r="W105" s="20">
        <v>10</v>
      </c>
    </row>
    <row r="106" spans="1:23" ht="17.25" customHeight="1">
      <c r="A106" s="9">
        <v>2020108</v>
      </c>
      <c r="B106" s="10">
        <v>30</v>
      </c>
      <c r="C106" s="11" t="s">
        <v>316</v>
      </c>
      <c r="D106" s="9" t="s">
        <v>33</v>
      </c>
      <c r="E106" s="9" t="s">
        <v>317</v>
      </c>
      <c r="F106" s="11" t="s">
        <v>123</v>
      </c>
      <c r="G106" s="11" t="s">
        <v>82</v>
      </c>
      <c r="H106" s="12" t="s">
        <v>36</v>
      </c>
      <c r="I106" s="12" t="s">
        <v>31</v>
      </c>
      <c r="J106" s="11">
        <v>201008</v>
      </c>
      <c r="K106" s="11" t="s">
        <v>60</v>
      </c>
      <c r="L106" s="12" t="s">
        <v>36</v>
      </c>
      <c r="M106" s="9">
        <v>0</v>
      </c>
      <c r="N106" s="9">
        <v>0</v>
      </c>
      <c r="O106" s="9">
        <v>7.5</v>
      </c>
      <c r="P106" s="9">
        <v>0</v>
      </c>
      <c r="Q106" s="9">
        <v>0</v>
      </c>
      <c r="R106" s="11">
        <v>94.52</v>
      </c>
      <c r="S106" s="18">
        <f t="shared" si="9"/>
        <v>28.355999999999998</v>
      </c>
      <c r="T106" s="11">
        <v>75</v>
      </c>
      <c r="U106" s="18">
        <f t="shared" si="10"/>
        <v>52.5</v>
      </c>
      <c r="V106" s="19">
        <f t="shared" si="11"/>
        <v>88.356</v>
      </c>
      <c r="W106" s="20">
        <v>1</v>
      </c>
    </row>
    <row r="107" spans="1:23" ht="17.25" customHeight="1">
      <c r="A107" s="9">
        <v>2020119</v>
      </c>
      <c r="B107" s="10">
        <v>30</v>
      </c>
      <c r="C107" s="11" t="s">
        <v>318</v>
      </c>
      <c r="D107" s="9" t="s">
        <v>33</v>
      </c>
      <c r="E107" s="9" t="s">
        <v>319</v>
      </c>
      <c r="F107" s="11" t="s">
        <v>143</v>
      </c>
      <c r="G107" s="11" t="s">
        <v>82</v>
      </c>
      <c r="H107" s="12" t="s">
        <v>36</v>
      </c>
      <c r="I107" s="12" t="s">
        <v>31</v>
      </c>
      <c r="J107" s="11">
        <v>201108</v>
      </c>
      <c r="K107" s="11" t="s">
        <v>60</v>
      </c>
      <c r="L107" s="12" t="s">
        <v>36</v>
      </c>
      <c r="M107" s="9">
        <v>3</v>
      </c>
      <c r="N107" s="9">
        <v>2</v>
      </c>
      <c r="O107" s="9">
        <v>10</v>
      </c>
      <c r="P107" s="9">
        <v>1.5</v>
      </c>
      <c r="Q107" s="9">
        <v>0</v>
      </c>
      <c r="R107" s="11" t="s">
        <v>320</v>
      </c>
      <c r="S107" s="18">
        <f t="shared" si="9"/>
        <v>27.993</v>
      </c>
      <c r="T107" s="11" t="s">
        <v>321</v>
      </c>
      <c r="U107" s="18">
        <f t="shared" si="10"/>
        <v>40.599999999999994</v>
      </c>
      <c r="V107" s="19">
        <f t="shared" si="11"/>
        <v>85.09299999999999</v>
      </c>
      <c r="W107" s="20">
        <v>2</v>
      </c>
    </row>
    <row r="108" spans="1:23" ht="17.25" customHeight="1">
      <c r="A108" s="9">
        <v>2020115</v>
      </c>
      <c r="B108" s="10">
        <v>30</v>
      </c>
      <c r="C108" s="11" t="s">
        <v>322</v>
      </c>
      <c r="D108" s="9" t="s">
        <v>33</v>
      </c>
      <c r="E108" s="9" t="s">
        <v>323</v>
      </c>
      <c r="F108" s="11" t="s">
        <v>143</v>
      </c>
      <c r="G108" s="11" t="s">
        <v>82</v>
      </c>
      <c r="H108" s="12" t="s">
        <v>36</v>
      </c>
      <c r="I108" s="12" t="s">
        <v>31</v>
      </c>
      <c r="J108" s="11">
        <v>201508</v>
      </c>
      <c r="K108" s="11" t="s">
        <v>60</v>
      </c>
      <c r="L108" s="12" t="s">
        <v>36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11">
        <v>95.75</v>
      </c>
      <c r="S108" s="18">
        <f t="shared" si="9"/>
        <v>28.724999999999998</v>
      </c>
      <c r="T108" s="11">
        <v>74</v>
      </c>
      <c r="U108" s="18">
        <f t="shared" si="10"/>
        <v>51.8</v>
      </c>
      <c r="V108" s="19">
        <f t="shared" si="11"/>
        <v>80.52499999999999</v>
      </c>
      <c r="W108" s="20">
        <v>3</v>
      </c>
    </row>
    <row r="109" spans="1:23" ht="17.25" customHeight="1">
      <c r="A109" s="9">
        <v>2020110</v>
      </c>
      <c r="B109" s="10">
        <v>30</v>
      </c>
      <c r="C109" s="11" t="s">
        <v>324</v>
      </c>
      <c r="D109" s="9" t="s">
        <v>26</v>
      </c>
      <c r="E109" s="9" t="s">
        <v>325</v>
      </c>
      <c r="F109" s="11" t="s">
        <v>177</v>
      </c>
      <c r="G109" s="11" t="s">
        <v>82</v>
      </c>
      <c r="H109" s="12" t="s">
        <v>36</v>
      </c>
      <c r="I109" s="12" t="s">
        <v>31</v>
      </c>
      <c r="J109" s="11">
        <v>199608</v>
      </c>
      <c r="K109" s="11" t="s">
        <v>69</v>
      </c>
      <c r="L109" s="12" t="s">
        <v>36</v>
      </c>
      <c r="M109" s="9">
        <v>0</v>
      </c>
      <c r="N109" s="9">
        <v>0</v>
      </c>
      <c r="O109" s="9">
        <v>0</v>
      </c>
      <c r="P109" s="9">
        <v>2.5</v>
      </c>
      <c r="Q109" s="9">
        <v>0</v>
      </c>
      <c r="R109" s="11">
        <v>94.29</v>
      </c>
      <c r="S109" s="18">
        <f t="shared" si="9"/>
        <v>28.287000000000003</v>
      </c>
      <c r="T109" s="11">
        <v>67</v>
      </c>
      <c r="U109" s="18">
        <f t="shared" si="10"/>
        <v>46.9</v>
      </c>
      <c r="V109" s="19">
        <f t="shared" si="11"/>
        <v>77.687</v>
      </c>
      <c r="W109" s="20">
        <v>4</v>
      </c>
    </row>
    <row r="110" spans="1:23" ht="17.25" customHeight="1">
      <c r="A110" s="9">
        <v>2020114</v>
      </c>
      <c r="B110" s="10">
        <v>30</v>
      </c>
      <c r="C110" s="11" t="s">
        <v>326</v>
      </c>
      <c r="D110" s="9" t="s">
        <v>33</v>
      </c>
      <c r="E110" s="9" t="s">
        <v>327</v>
      </c>
      <c r="F110" s="11" t="s">
        <v>35</v>
      </c>
      <c r="G110" s="11" t="s">
        <v>82</v>
      </c>
      <c r="H110" s="12" t="s">
        <v>36</v>
      </c>
      <c r="I110" s="12" t="s">
        <v>328</v>
      </c>
      <c r="J110" s="11">
        <v>201508</v>
      </c>
      <c r="K110" s="11" t="s">
        <v>30</v>
      </c>
      <c r="L110" s="12" t="s">
        <v>36</v>
      </c>
      <c r="M110" s="9">
        <v>0</v>
      </c>
      <c r="N110" s="9">
        <v>0</v>
      </c>
      <c r="O110" s="9">
        <v>6.5</v>
      </c>
      <c r="P110" s="9">
        <v>0</v>
      </c>
      <c r="Q110" s="9">
        <v>0</v>
      </c>
      <c r="R110" s="11">
        <v>93.59</v>
      </c>
      <c r="S110" s="18">
        <f t="shared" si="9"/>
        <v>28.077</v>
      </c>
      <c r="T110" s="11">
        <v>56</v>
      </c>
      <c r="U110" s="18">
        <f t="shared" si="10"/>
        <v>39.199999999999996</v>
      </c>
      <c r="V110" s="19">
        <f t="shared" si="11"/>
        <v>73.77699999999999</v>
      </c>
      <c r="W110" s="20">
        <v>5</v>
      </c>
    </row>
    <row r="111" spans="1:23" ht="17.25" customHeight="1">
      <c r="A111" s="9">
        <v>2020107</v>
      </c>
      <c r="B111" s="10">
        <v>30</v>
      </c>
      <c r="C111" s="11" t="s">
        <v>329</v>
      </c>
      <c r="D111" s="9" t="s">
        <v>33</v>
      </c>
      <c r="E111" s="9" t="s">
        <v>330</v>
      </c>
      <c r="F111" s="11" t="s">
        <v>135</v>
      </c>
      <c r="G111" s="11" t="s">
        <v>82</v>
      </c>
      <c r="H111" s="12" t="s">
        <v>36</v>
      </c>
      <c r="I111" s="12" t="s">
        <v>331</v>
      </c>
      <c r="J111" s="11">
        <v>200008</v>
      </c>
      <c r="K111" s="11" t="s">
        <v>36</v>
      </c>
      <c r="L111" s="12" t="s">
        <v>36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11">
        <v>90.8</v>
      </c>
      <c r="S111" s="18">
        <f t="shared" si="9"/>
        <v>27.24</v>
      </c>
      <c r="T111" s="11">
        <v>59</v>
      </c>
      <c r="U111" s="18">
        <f t="shared" si="10"/>
        <v>41.3</v>
      </c>
      <c r="V111" s="19">
        <f t="shared" si="11"/>
        <v>68.53999999999999</v>
      </c>
      <c r="W111" s="20">
        <v>6</v>
      </c>
    </row>
    <row r="112" spans="1:23" ht="17.25" customHeight="1">
      <c r="A112" s="9">
        <v>2020111</v>
      </c>
      <c r="B112" s="10">
        <v>30</v>
      </c>
      <c r="C112" s="11" t="s">
        <v>332</v>
      </c>
      <c r="D112" s="9" t="s">
        <v>33</v>
      </c>
      <c r="E112" s="9" t="s">
        <v>87</v>
      </c>
      <c r="F112" s="11" t="s">
        <v>272</v>
      </c>
      <c r="G112" s="11" t="s">
        <v>82</v>
      </c>
      <c r="H112" s="12" t="s">
        <v>36</v>
      </c>
      <c r="I112" s="12" t="s">
        <v>31</v>
      </c>
      <c r="J112" s="11">
        <v>201408</v>
      </c>
      <c r="K112" s="11" t="s">
        <v>30</v>
      </c>
      <c r="L112" s="12" t="s">
        <v>36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11">
        <v>76.33</v>
      </c>
      <c r="S112" s="18">
        <f t="shared" si="9"/>
        <v>22.898999999999997</v>
      </c>
      <c r="T112" s="11">
        <v>65</v>
      </c>
      <c r="U112" s="18">
        <f t="shared" si="10"/>
        <v>45.5</v>
      </c>
      <c r="V112" s="19">
        <f t="shared" si="11"/>
        <v>68.399</v>
      </c>
      <c r="W112" s="20">
        <v>7</v>
      </c>
    </row>
    <row r="113" spans="1:23" ht="17.25" customHeight="1">
      <c r="A113" s="9">
        <v>2020116</v>
      </c>
      <c r="B113" s="10">
        <v>30</v>
      </c>
      <c r="C113" s="11" t="s">
        <v>333</v>
      </c>
      <c r="D113" s="9" t="s">
        <v>26</v>
      </c>
      <c r="E113" s="9" t="s">
        <v>334</v>
      </c>
      <c r="F113" s="11" t="s">
        <v>200</v>
      </c>
      <c r="G113" s="11" t="s">
        <v>82</v>
      </c>
      <c r="H113" s="12" t="s">
        <v>36</v>
      </c>
      <c r="I113" s="12" t="s">
        <v>31</v>
      </c>
      <c r="J113" s="11">
        <v>199608</v>
      </c>
      <c r="K113" s="11" t="s">
        <v>69</v>
      </c>
      <c r="L113" s="12" t="s">
        <v>36</v>
      </c>
      <c r="M113" s="9">
        <v>0</v>
      </c>
      <c r="N113" s="9">
        <v>0</v>
      </c>
      <c r="O113" s="9">
        <v>0</v>
      </c>
      <c r="P113" s="9">
        <v>0</v>
      </c>
      <c r="Q113" s="9">
        <v>8</v>
      </c>
      <c r="R113" s="11">
        <v>92.81</v>
      </c>
      <c r="S113" s="18">
        <f t="shared" si="9"/>
        <v>27.843</v>
      </c>
      <c r="T113" s="11">
        <v>68</v>
      </c>
      <c r="U113" s="18">
        <f t="shared" si="10"/>
        <v>47.599999999999994</v>
      </c>
      <c r="V113" s="19">
        <f t="shared" si="11"/>
        <v>67.443</v>
      </c>
      <c r="W113" s="20">
        <v>8</v>
      </c>
    </row>
    <row r="114" spans="1:23" ht="17.25" customHeight="1">
      <c r="A114" s="9">
        <v>2020105</v>
      </c>
      <c r="B114" s="10">
        <v>30</v>
      </c>
      <c r="C114" s="11" t="s">
        <v>335</v>
      </c>
      <c r="D114" s="9" t="s">
        <v>33</v>
      </c>
      <c r="E114" s="9" t="s">
        <v>336</v>
      </c>
      <c r="F114" s="11" t="s">
        <v>195</v>
      </c>
      <c r="G114" s="11" t="s">
        <v>82</v>
      </c>
      <c r="H114" s="12" t="s">
        <v>36</v>
      </c>
      <c r="I114" s="12" t="s">
        <v>337</v>
      </c>
      <c r="J114" s="11">
        <v>201508</v>
      </c>
      <c r="K114" s="11" t="s">
        <v>60</v>
      </c>
      <c r="L114" s="12" t="s">
        <v>36</v>
      </c>
      <c r="M114" s="9">
        <v>2</v>
      </c>
      <c r="N114" s="9">
        <v>0</v>
      </c>
      <c r="O114" s="9">
        <v>0</v>
      </c>
      <c r="P114" s="9">
        <v>0</v>
      </c>
      <c r="Q114" s="9">
        <v>0</v>
      </c>
      <c r="R114" s="11">
        <v>93.54</v>
      </c>
      <c r="S114" s="18">
        <f t="shared" si="9"/>
        <v>28.062</v>
      </c>
      <c r="T114" s="11">
        <v>52</v>
      </c>
      <c r="U114" s="18">
        <f t="shared" si="10"/>
        <v>36.4</v>
      </c>
      <c r="V114" s="19">
        <f t="shared" si="11"/>
        <v>66.462</v>
      </c>
      <c r="W114" s="20">
        <v>9</v>
      </c>
    </row>
    <row r="115" spans="1:23" ht="17.25" customHeight="1">
      <c r="A115" s="9">
        <v>2020106</v>
      </c>
      <c r="B115" s="10">
        <v>30</v>
      </c>
      <c r="C115" s="11" t="s">
        <v>338</v>
      </c>
      <c r="D115" s="9" t="s">
        <v>33</v>
      </c>
      <c r="E115" s="9" t="s">
        <v>339</v>
      </c>
      <c r="F115" s="11" t="s">
        <v>230</v>
      </c>
      <c r="G115" s="11" t="s">
        <v>82</v>
      </c>
      <c r="H115" s="12" t="s">
        <v>36</v>
      </c>
      <c r="I115" s="12" t="s">
        <v>299</v>
      </c>
      <c r="J115" s="11">
        <v>201508</v>
      </c>
      <c r="K115" s="11" t="s">
        <v>60</v>
      </c>
      <c r="L115" s="12" t="s">
        <v>36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11">
        <v>77.69</v>
      </c>
      <c r="S115" s="18">
        <f t="shared" si="9"/>
        <v>23.307</v>
      </c>
      <c r="T115" s="11">
        <v>61</v>
      </c>
      <c r="U115" s="18">
        <f t="shared" si="10"/>
        <v>42.699999999999996</v>
      </c>
      <c r="V115" s="19">
        <f t="shared" si="11"/>
        <v>66.00699999999999</v>
      </c>
      <c r="W115" s="20">
        <v>10</v>
      </c>
    </row>
    <row r="116" spans="1:23" ht="17.25" customHeight="1">
      <c r="A116" s="9">
        <v>2020113</v>
      </c>
      <c r="B116" s="10">
        <v>30</v>
      </c>
      <c r="C116" s="11" t="s">
        <v>218</v>
      </c>
      <c r="D116" s="9" t="s">
        <v>33</v>
      </c>
      <c r="E116" s="9" t="s">
        <v>84</v>
      </c>
      <c r="F116" s="11" t="s">
        <v>272</v>
      </c>
      <c r="G116" s="11" t="s">
        <v>82</v>
      </c>
      <c r="H116" s="12" t="s">
        <v>36</v>
      </c>
      <c r="I116" s="12" t="s">
        <v>299</v>
      </c>
      <c r="J116" s="11">
        <v>201208</v>
      </c>
      <c r="K116" s="11" t="s">
        <v>60</v>
      </c>
      <c r="L116" s="12" t="s">
        <v>36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11">
        <v>93.4</v>
      </c>
      <c r="S116" s="18">
        <f t="shared" si="9"/>
        <v>28.02</v>
      </c>
      <c r="T116" s="11">
        <v>51</v>
      </c>
      <c r="U116" s="18">
        <f t="shared" si="10"/>
        <v>35.699999999999996</v>
      </c>
      <c r="V116" s="19">
        <f t="shared" si="11"/>
        <v>63.72</v>
      </c>
      <c r="W116" s="20">
        <v>11</v>
      </c>
    </row>
    <row r="117" spans="1:23" ht="17.25" customHeight="1">
      <c r="A117" s="9">
        <v>2020103</v>
      </c>
      <c r="B117" s="10">
        <v>30</v>
      </c>
      <c r="C117" s="11" t="s">
        <v>340</v>
      </c>
      <c r="D117" s="9" t="s">
        <v>33</v>
      </c>
      <c r="E117" s="9" t="s">
        <v>341</v>
      </c>
      <c r="F117" s="11" t="s">
        <v>123</v>
      </c>
      <c r="G117" s="11" t="s">
        <v>82</v>
      </c>
      <c r="H117" s="12" t="s">
        <v>36</v>
      </c>
      <c r="I117" s="12" t="s">
        <v>31</v>
      </c>
      <c r="J117" s="11">
        <v>201508</v>
      </c>
      <c r="K117" s="11" t="s">
        <v>60</v>
      </c>
      <c r="L117" s="12" t="s">
        <v>36</v>
      </c>
      <c r="M117" s="9"/>
      <c r="N117" s="9">
        <v>0</v>
      </c>
      <c r="O117" s="9">
        <v>0</v>
      </c>
      <c r="P117" s="9">
        <v>0</v>
      </c>
      <c r="Q117" s="9">
        <v>8</v>
      </c>
      <c r="R117" s="11">
        <v>94.99</v>
      </c>
      <c r="S117" s="18">
        <f t="shared" si="9"/>
        <v>28.496999999999996</v>
      </c>
      <c r="T117" s="11">
        <v>60</v>
      </c>
      <c r="U117" s="18">
        <f t="shared" si="10"/>
        <v>42</v>
      </c>
      <c r="V117" s="19">
        <f t="shared" si="11"/>
        <v>62.497</v>
      </c>
      <c r="W117" s="20">
        <v>12</v>
      </c>
    </row>
    <row r="118" spans="1:23" ht="17.25" customHeight="1">
      <c r="A118" s="9">
        <v>2020109</v>
      </c>
      <c r="B118" s="10">
        <v>30</v>
      </c>
      <c r="C118" s="11" t="s">
        <v>342</v>
      </c>
      <c r="D118" s="9" t="s">
        <v>33</v>
      </c>
      <c r="E118" s="9" t="s">
        <v>343</v>
      </c>
      <c r="F118" s="11" t="s">
        <v>272</v>
      </c>
      <c r="G118" s="11" t="s">
        <v>82</v>
      </c>
      <c r="H118" s="12" t="s">
        <v>36</v>
      </c>
      <c r="I118" s="12" t="s">
        <v>344</v>
      </c>
      <c r="J118" s="11">
        <v>201508</v>
      </c>
      <c r="K118" s="11" t="s">
        <v>345</v>
      </c>
      <c r="L118" s="12" t="s">
        <v>36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11">
        <v>92.23</v>
      </c>
      <c r="S118" s="18">
        <f t="shared" si="9"/>
        <v>27.669</v>
      </c>
      <c r="T118" s="11">
        <v>44</v>
      </c>
      <c r="U118" s="18">
        <f t="shared" si="10"/>
        <v>30.799999999999997</v>
      </c>
      <c r="V118" s="19">
        <f t="shared" si="11"/>
        <v>58.468999999999994</v>
      </c>
      <c r="W118" s="20">
        <v>13</v>
      </c>
    </row>
    <row r="119" spans="1:23" ht="17.25" customHeight="1">
      <c r="A119" s="9">
        <v>2020112</v>
      </c>
      <c r="B119" s="10">
        <v>30</v>
      </c>
      <c r="C119" s="11" t="s">
        <v>346</v>
      </c>
      <c r="D119" s="9" t="s">
        <v>26</v>
      </c>
      <c r="E119" s="9" t="s">
        <v>165</v>
      </c>
      <c r="F119" s="11" t="s">
        <v>127</v>
      </c>
      <c r="G119" s="11" t="s">
        <v>82</v>
      </c>
      <c r="H119" s="12" t="s">
        <v>36</v>
      </c>
      <c r="I119" s="12" t="s">
        <v>31</v>
      </c>
      <c r="J119" s="11">
        <v>199908</v>
      </c>
      <c r="K119" s="11" t="s">
        <v>36</v>
      </c>
      <c r="L119" s="12" t="s">
        <v>36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11">
        <v>92.89</v>
      </c>
      <c r="S119" s="18">
        <f t="shared" si="9"/>
        <v>27.867</v>
      </c>
      <c r="T119" s="11">
        <v>42</v>
      </c>
      <c r="U119" s="18">
        <f t="shared" si="10"/>
        <v>29.4</v>
      </c>
      <c r="V119" s="19">
        <f t="shared" si="11"/>
        <v>57.266999999999996</v>
      </c>
      <c r="W119" s="20">
        <v>14</v>
      </c>
    </row>
    <row r="120" spans="1:23" ht="17.25" customHeight="1">
      <c r="A120" s="9">
        <v>2020117</v>
      </c>
      <c r="B120" s="10">
        <v>30</v>
      </c>
      <c r="C120" s="11" t="s">
        <v>347</v>
      </c>
      <c r="D120" s="9" t="s">
        <v>33</v>
      </c>
      <c r="E120" s="9" t="s">
        <v>219</v>
      </c>
      <c r="F120" s="11" t="s">
        <v>230</v>
      </c>
      <c r="G120" s="11" t="s">
        <v>82</v>
      </c>
      <c r="H120" s="12" t="s">
        <v>36</v>
      </c>
      <c r="I120" s="12" t="s">
        <v>31</v>
      </c>
      <c r="J120" s="11">
        <v>201108</v>
      </c>
      <c r="K120" s="11" t="s">
        <v>60</v>
      </c>
      <c r="L120" s="12" t="s">
        <v>36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11">
        <v>75.63</v>
      </c>
      <c r="S120" s="18">
        <f t="shared" si="9"/>
        <v>22.688999999999997</v>
      </c>
      <c r="T120" s="11">
        <v>44</v>
      </c>
      <c r="U120" s="18">
        <f t="shared" si="10"/>
        <v>30.799999999999997</v>
      </c>
      <c r="V120" s="19">
        <f t="shared" si="11"/>
        <v>53.48899999999999</v>
      </c>
      <c r="W120" s="20">
        <v>15</v>
      </c>
    </row>
    <row r="121" spans="1:23" ht="17.25" customHeight="1">
      <c r="A121" s="9">
        <v>2020104</v>
      </c>
      <c r="B121" s="10">
        <v>30</v>
      </c>
      <c r="C121" s="11" t="s">
        <v>348</v>
      </c>
      <c r="D121" s="9" t="s">
        <v>26</v>
      </c>
      <c r="E121" s="9" t="s">
        <v>349</v>
      </c>
      <c r="F121" s="11" t="s">
        <v>166</v>
      </c>
      <c r="G121" s="11" t="s">
        <v>82</v>
      </c>
      <c r="H121" s="12" t="s">
        <v>36</v>
      </c>
      <c r="I121" s="12" t="s">
        <v>53</v>
      </c>
      <c r="J121" s="11">
        <v>200808</v>
      </c>
      <c r="K121" s="11" t="s">
        <v>55</v>
      </c>
      <c r="L121" s="12" t="s">
        <v>36</v>
      </c>
      <c r="M121" s="9"/>
      <c r="N121" s="9">
        <v>0</v>
      </c>
      <c r="O121" s="9">
        <v>0</v>
      </c>
      <c r="P121" s="9">
        <v>0</v>
      </c>
      <c r="Q121" s="9">
        <v>4</v>
      </c>
      <c r="R121" s="11">
        <v>74.49</v>
      </c>
      <c r="S121" s="18">
        <f t="shared" si="9"/>
        <v>22.346999999999998</v>
      </c>
      <c r="T121" s="11">
        <v>34</v>
      </c>
      <c r="U121" s="18">
        <f t="shared" si="10"/>
        <v>23.799999999999997</v>
      </c>
      <c r="V121" s="19">
        <f t="shared" si="11"/>
        <v>42.14699999999999</v>
      </c>
      <c r="W121" s="20">
        <v>16</v>
      </c>
    </row>
    <row r="122" spans="1:23" ht="17.25" customHeight="1">
      <c r="A122" s="9">
        <v>2020120</v>
      </c>
      <c r="B122" s="10">
        <v>30</v>
      </c>
      <c r="C122" s="11" t="s">
        <v>350</v>
      </c>
      <c r="D122" s="9" t="s">
        <v>26</v>
      </c>
      <c r="E122" s="9" t="s">
        <v>351</v>
      </c>
      <c r="F122" s="11" t="s">
        <v>152</v>
      </c>
      <c r="G122" s="11" t="s">
        <v>82</v>
      </c>
      <c r="H122" s="12" t="s">
        <v>36</v>
      </c>
      <c r="I122" s="12" t="s">
        <v>31</v>
      </c>
      <c r="J122" s="11">
        <v>199808</v>
      </c>
      <c r="K122" s="11" t="s">
        <v>60</v>
      </c>
      <c r="L122" s="12" t="s">
        <v>36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11" t="s">
        <v>95</v>
      </c>
      <c r="S122" s="18">
        <f t="shared" si="9"/>
        <v>-0.3</v>
      </c>
      <c r="T122" s="11" t="s">
        <v>95</v>
      </c>
      <c r="U122" s="18">
        <f t="shared" si="10"/>
        <v>-0.7</v>
      </c>
      <c r="V122" s="19">
        <f t="shared" si="11"/>
        <v>-1</v>
      </c>
      <c r="W122" s="20">
        <v>17</v>
      </c>
    </row>
    <row r="123" spans="1:23" ht="17.25" customHeight="1">
      <c r="A123" s="9">
        <v>2020118</v>
      </c>
      <c r="B123" s="10">
        <v>30</v>
      </c>
      <c r="C123" s="11" t="s">
        <v>352</v>
      </c>
      <c r="D123" s="9" t="s">
        <v>33</v>
      </c>
      <c r="E123" s="9" t="s">
        <v>353</v>
      </c>
      <c r="F123" s="11" t="s">
        <v>166</v>
      </c>
      <c r="G123" s="11" t="s">
        <v>82</v>
      </c>
      <c r="H123" s="12" t="s">
        <v>36</v>
      </c>
      <c r="I123" s="12" t="s">
        <v>63</v>
      </c>
      <c r="J123" s="11">
        <v>200008</v>
      </c>
      <c r="K123" s="11" t="s">
        <v>156</v>
      </c>
      <c r="L123" s="12" t="s">
        <v>36</v>
      </c>
      <c r="M123" s="9">
        <v>0</v>
      </c>
      <c r="N123" s="9">
        <v>0</v>
      </c>
      <c r="O123" s="9">
        <v>0</v>
      </c>
      <c r="P123" s="9">
        <v>0</v>
      </c>
      <c r="Q123" s="9">
        <v>8</v>
      </c>
      <c r="R123" s="11" t="s">
        <v>95</v>
      </c>
      <c r="S123" s="18">
        <f t="shared" si="9"/>
        <v>-0.3</v>
      </c>
      <c r="T123" s="11" t="s">
        <v>95</v>
      </c>
      <c r="U123" s="18">
        <f t="shared" si="10"/>
        <v>-0.7</v>
      </c>
      <c r="V123" s="19">
        <f t="shared" si="11"/>
        <v>-9</v>
      </c>
      <c r="W123" s="20">
        <v>18</v>
      </c>
    </row>
    <row r="124" spans="1:23" ht="17.25" customHeight="1">
      <c r="A124" s="9">
        <v>2020125</v>
      </c>
      <c r="B124" s="10">
        <v>31</v>
      </c>
      <c r="C124" s="11" t="s">
        <v>354</v>
      </c>
      <c r="D124" s="9" t="s">
        <v>33</v>
      </c>
      <c r="E124" s="9" t="s">
        <v>355</v>
      </c>
      <c r="F124" s="11" t="s">
        <v>310</v>
      </c>
      <c r="G124" s="11" t="s">
        <v>276</v>
      </c>
      <c r="H124" s="12" t="s">
        <v>356</v>
      </c>
      <c r="I124" s="12" t="s">
        <v>31</v>
      </c>
      <c r="J124" s="11">
        <v>201208</v>
      </c>
      <c r="K124" s="11" t="s">
        <v>356</v>
      </c>
      <c r="L124" s="12" t="s">
        <v>356</v>
      </c>
      <c r="M124" s="9">
        <v>3</v>
      </c>
      <c r="N124" s="9">
        <v>3</v>
      </c>
      <c r="O124" s="9">
        <v>10</v>
      </c>
      <c r="P124" s="9">
        <v>0</v>
      </c>
      <c r="Q124" s="9">
        <v>0</v>
      </c>
      <c r="R124" s="11">
        <v>90.9</v>
      </c>
      <c r="S124" s="18">
        <f t="shared" si="9"/>
        <v>27.27</v>
      </c>
      <c r="T124" s="11">
        <v>70</v>
      </c>
      <c r="U124" s="18">
        <f t="shared" si="10"/>
        <v>49</v>
      </c>
      <c r="V124" s="19">
        <f t="shared" si="11"/>
        <v>92.27</v>
      </c>
      <c r="W124" s="20">
        <v>1</v>
      </c>
    </row>
    <row r="125" spans="1:23" ht="17.25" customHeight="1">
      <c r="A125" s="9">
        <v>2020129</v>
      </c>
      <c r="B125" s="10">
        <v>31</v>
      </c>
      <c r="C125" s="11" t="s">
        <v>357</v>
      </c>
      <c r="D125" s="9" t="s">
        <v>33</v>
      </c>
      <c r="E125" s="9" t="s">
        <v>358</v>
      </c>
      <c r="F125" s="11" t="s">
        <v>109</v>
      </c>
      <c r="G125" s="11" t="s">
        <v>276</v>
      </c>
      <c r="H125" s="12" t="s">
        <v>356</v>
      </c>
      <c r="I125" s="12" t="s">
        <v>359</v>
      </c>
      <c r="J125" s="11">
        <v>201308</v>
      </c>
      <c r="K125" s="11" t="s">
        <v>40</v>
      </c>
      <c r="L125" s="12" t="s">
        <v>356</v>
      </c>
      <c r="M125" s="9">
        <v>0</v>
      </c>
      <c r="N125" s="9">
        <v>0</v>
      </c>
      <c r="O125" s="9">
        <v>0</v>
      </c>
      <c r="P125" s="9">
        <v>0.75</v>
      </c>
      <c r="Q125" s="9">
        <v>0</v>
      </c>
      <c r="R125" s="11">
        <v>90</v>
      </c>
      <c r="S125" s="18">
        <f t="shared" si="9"/>
        <v>27</v>
      </c>
      <c r="T125" s="11">
        <v>77</v>
      </c>
      <c r="U125" s="18">
        <f t="shared" si="10"/>
        <v>53.9</v>
      </c>
      <c r="V125" s="19">
        <f t="shared" si="11"/>
        <v>81.65</v>
      </c>
      <c r="W125" s="20">
        <v>2</v>
      </c>
    </row>
    <row r="126" spans="1:23" ht="17.25" customHeight="1">
      <c r="A126" s="9">
        <v>2020121</v>
      </c>
      <c r="B126" s="10">
        <v>31</v>
      </c>
      <c r="C126" s="11" t="s">
        <v>360</v>
      </c>
      <c r="D126" s="9" t="s">
        <v>33</v>
      </c>
      <c r="E126" s="9" t="s">
        <v>93</v>
      </c>
      <c r="F126" s="11" t="s">
        <v>101</v>
      </c>
      <c r="G126" s="11" t="s">
        <v>276</v>
      </c>
      <c r="H126" s="12" t="s">
        <v>356</v>
      </c>
      <c r="I126" s="12" t="s">
        <v>147</v>
      </c>
      <c r="J126" s="11">
        <v>201508</v>
      </c>
      <c r="K126" s="11" t="s">
        <v>42</v>
      </c>
      <c r="L126" s="12" t="s">
        <v>356</v>
      </c>
      <c r="M126" s="9"/>
      <c r="N126" s="9">
        <v>0</v>
      </c>
      <c r="O126" s="9">
        <v>0</v>
      </c>
      <c r="P126" s="9">
        <v>0</v>
      </c>
      <c r="Q126" s="9">
        <v>0</v>
      </c>
      <c r="R126" s="11">
        <v>92.7</v>
      </c>
      <c r="S126" s="18">
        <f t="shared" si="9"/>
        <v>27.81</v>
      </c>
      <c r="T126" s="11">
        <v>70</v>
      </c>
      <c r="U126" s="18">
        <f t="shared" si="10"/>
        <v>49</v>
      </c>
      <c r="V126" s="19">
        <f t="shared" si="11"/>
        <v>76.81</v>
      </c>
      <c r="W126" s="20">
        <v>3</v>
      </c>
    </row>
    <row r="127" spans="1:23" ht="17.25" customHeight="1">
      <c r="A127" s="9">
        <v>2020123</v>
      </c>
      <c r="B127" s="10">
        <v>31</v>
      </c>
      <c r="C127" s="11" t="s">
        <v>361</v>
      </c>
      <c r="D127" s="9" t="s">
        <v>33</v>
      </c>
      <c r="E127" s="9" t="s">
        <v>71</v>
      </c>
      <c r="F127" s="11" t="s">
        <v>123</v>
      </c>
      <c r="G127" s="11" t="s">
        <v>276</v>
      </c>
      <c r="H127" s="12" t="s">
        <v>356</v>
      </c>
      <c r="I127" s="12" t="s">
        <v>362</v>
      </c>
      <c r="J127" s="11">
        <v>201408</v>
      </c>
      <c r="K127" s="11" t="s">
        <v>40</v>
      </c>
      <c r="L127" s="12" t="s">
        <v>356</v>
      </c>
      <c r="M127" s="9">
        <v>0</v>
      </c>
      <c r="N127" s="9">
        <v>0</v>
      </c>
      <c r="O127" s="9">
        <v>0</v>
      </c>
      <c r="P127" s="9">
        <v>0</v>
      </c>
      <c r="Q127" s="9">
        <v>4</v>
      </c>
      <c r="R127" s="11">
        <v>93.8</v>
      </c>
      <c r="S127" s="18">
        <f t="shared" si="9"/>
        <v>28.139999999999997</v>
      </c>
      <c r="T127" s="11">
        <v>71</v>
      </c>
      <c r="U127" s="18">
        <f t="shared" si="10"/>
        <v>49.699999999999996</v>
      </c>
      <c r="V127" s="19">
        <f t="shared" si="11"/>
        <v>73.83999999999999</v>
      </c>
      <c r="W127" s="20">
        <v>4</v>
      </c>
    </row>
    <row r="128" spans="1:23" ht="17.25" customHeight="1">
      <c r="A128" s="9">
        <v>2020122</v>
      </c>
      <c r="B128" s="10">
        <v>31</v>
      </c>
      <c r="C128" s="11" t="s">
        <v>363</v>
      </c>
      <c r="D128" s="9" t="s">
        <v>26</v>
      </c>
      <c r="E128" s="9" t="s">
        <v>115</v>
      </c>
      <c r="F128" s="11" t="s">
        <v>52</v>
      </c>
      <c r="G128" s="11" t="s">
        <v>276</v>
      </c>
      <c r="H128" s="12" t="s">
        <v>356</v>
      </c>
      <c r="I128" s="12" t="s">
        <v>359</v>
      </c>
      <c r="J128" s="11">
        <v>201107</v>
      </c>
      <c r="K128" s="11" t="s">
        <v>40</v>
      </c>
      <c r="L128" s="12" t="s">
        <v>356</v>
      </c>
      <c r="M128" s="9">
        <v>0</v>
      </c>
      <c r="N128" s="9">
        <v>1</v>
      </c>
      <c r="O128" s="9">
        <v>0</v>
      </c>
      <c r="P128" s="9">
        <v>0</v>
      </c>
      <c r="Q128" s="9">
        <v>4</v>
      </c>
      <c r="R128" s="11">
        <v>63</v>
      </c>
      <c r="S128" s="18">
        <f t="shared" si="9"/>
        <v>18.9</v>
      </c>
      <c r="T128" s="11">
        <v>69</v>
      </c>
      <c r="U128" s="18">
        <f t="shared" si="10"/>
        <v>48.3</v>
      </c>
      <c r="V128" s="19">
        <f t="shared" si="11"/>
        <v>64.19999999999999</v>
      </c>
      <c r="W128" s="20">
        <v>5</v>
      </c>
    </row>
    <row r="129" spans="1:23" ht="17.25" customHeight="1">
      <c r="A129" s="9">
        <v>2020126</v>
      </c>
      <c r="B129" s="10">
        <v>31</v>
      </c>
      <c r="C129" s="11" t="s">
        <v>364</v>
      </c>
      <c r="D129" s="9" t="s">
        <v>26</v>
      </c>
      <c r="E129" s="9" t="s">
        <v>365</v>
      </c>
      <c r="F129" s="11" t="s">
        <v>91</v>
      </c>
      <c r="G129" s="11" t="s">
        <v>276</v>
      </c>
      <c r="H129" s="12" t="s">
        <v>356</v>
      </c>
      <c r="I129" s="12" t="s">
        <v>41</v>
      </c>
      <c r="J129" s="11">
        <v>200008</v>
      </c>
      <c r="K129" s="11" t="s">
        <v>42</v>
      </c>
      <c r="L129" s="12" t="s">
        <v>356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11">
        <v>17.5</v>
      </c>
      <c r="S129" s="18">
        <f t="shared" si="9"/>
        <v>5.25</v>
      </c>
      <c r="T129" s="11">
        <v>-1</v>
      </c>
      <c r="U129" s="18">
        <f t="shared" si="10"/>
        <v>-0.7</v>
      </c>
      <c r="V129" s="19">
        <f t="shared" si="11"/>
        <v>4.55</v>
      </c>
      <c r="W129" s="20">
        <v>6</v>
      </c>
    </row>
    <row r="130" spans="1:23" ht="17.25" customHeight="1">
      <c r="A130" s="9">
        <v>2020127</v>
      </c>
      <c r="B130" s="10">
        <v>31</v>
      </c>
      <c r="C130" s="11" t="s">
        <v>366</v>
      </c>
      <c r="D130" s="9" t="s">
        <v>33</v>
      </c>
      <c r="E130" s="9" t="s">
        <v>367</v>
      </c>
      <c r="F130" s="11" t="s">
        <v>284</v>
      </c>
      <c r="G130" s="11" t="s">
        <v>276</v>
      </c>
      <c r="H130" s="12" t="s">
        <v>356</v>
      </c>
      <c r="I130" s="12" t="s">
        <v>368</v>
      </c>
      <c r="J130" s="11">
        <v>200808</v>
      </c>
      <c r="K130" s="11" t="s">
        <v>270</v>
      </c>
      <c r="L130" s="12" t="s">
        <v>356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11">
        <v>17.5</v>
      </c>
      <c r="S130" s="18">
        <f t="shared" si="9"/>
        <v>5.25</v>
      </c>
      <c r="T130" s="11">
        <v>-1</v>
      </c>
      <c r="U130" s="18">
        <f t="shared" si="10"/>
        <v>-0.7</v>
      </c>
      <c r="V130" s="19">
        <f t="shared" si="11"/>
        <v>4.55</v>
      </c>
      <c r="W130" s="20">
        <v>6</v>
      </c>
    </row>
    <row r="131" spans="1:23" ht="17.25" customHeight="1">
      <c r="A131" s="9">
        <v>2020124</v>
      </c>
      <c r="B131" s="10">
        <v>31</v>
      </c>
      <c r="C131" s="11" t="s">
        <v>369</v>
      </c>
      <c r="D131" s="9" t="s">
        <v>26</v>
      </c>
      <c r="E131" s="9" t="s">
        <v>80</v>
      </c>
      <c r="F131" s="11" t="s">
        <v>105</v>
      </c>
      <c r="G131" s="11" t="s">
        <v>276</v>
      </c>
      <c r="H131" s="12" t="s">
        <v>356</v>
      </c>
      <c r="I131" s="12" t="s">
        <v>41</v>
      </c>
      <c r="J131" s="11">
        <v>200008</v>
      </c>
      <c r="K131" s="11" t="s">
        <v>356</v>
      </c>
      <c r="L131" s="12" t="s">
        <v>215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11">
        <v>17.1</v>
      </c>
      <c r="S131" s="18">
        <f t="shared" si="9"/>
        <v>5.13</v>
      </c>
      <c r="T131" s="11">
        <v>-1</v>
      </c>
      <c r="U131" s="18">
        <f t="shared" si="10"/>
        <v>-0.7</v>
      </c>
      <c r="V131" s="19">
        <f t="shared" si="11"/>
        <v>4.43</v>
      </c>
      <c r="W131" s="20">
        <v>8</v>
      </c>
    </row>
    <row r="132" spans="1:23" ht="17.25" customHeight="1">
      <c r="A132" s="9">
        <v>2020128</v>
      </c>
      <c r="B132" s="10">
        <v>31</v>
      </c>
      <c r="C132" s="11" t="s">
        <v>370</v>
      </c>
      <c r="D132" s="9" t="s">
        <v>26</v>
      </c>
      <c r="E132" s="9" t="s">
        <v>84</v>
      </c>
      <c r="F132" s="11" t="s">
        <v>105</v>
      </c>
      <c r="G132" s="11" t="s">
        <v>276</v>
      </c>
      <c r="H132" s="12" t="s">
        <v>356</v>
      </c>
      <c r="I132" s="12" t="s">
        <v>220</v>
      </c>
      <c r="J132" s="11">
        <v>201408</v>
      </c>
      <c r="K132" s="11" t="s">
        <v>140</v>
      </c>
      <c r="L132" s="12" t="s">
        <v>356</v>
      </c>
      <c r="M132" s="9">
        <v>0</v>
      </c>
      <c r="N132" s="9">
        <v>0</v>
      </c>
      <c r="O132" s="9">
        <v>0</v>
      </c>
      <c r="P132" s="9">
        <v>0</v>
      </c>
      <c r="Q132" s="9">
        <v>8</v>
      </c>
      <c r="R132" s="11">
        <v>16.4</v>
      </c>
      <c r="S132" s="18">
        <f aca="true" t="shared" si="12" ref="S132:S163">R132*0.3</f>
        <v>4.919999999999999</v>
      </c>
      <c r="T132" s="11">
        <v>-1</v>
      </c>
      <c r="U132" s="18">
        <f aca="true" t="shared" si="13" ref="U132:U163">T132*0.7</f>
        <v>-0.7</v>
      </c>
      <c r="V132" s="19">
        <f aca="true" t="shared" si="14" ref="V132:V163">M132+N132+O132+P132-Q132+S132+U132</f>
        <v>-3.780000000000001</v>
      </c>
      <c r="W132" s="20">
        <v>9</v>
      </c>
    </row>
    <row r="133" spans="1:23" ht="17.25" customHeight="1">
      <c r="A133" s="9">
        <v>2020130</v>
      </c>
      <c r="B133" s="10">
        <v>32</v>
      </c>
      <c r="C133" s="11" t="s">
        <v>371</v>
      </c>
      <c r="D133" s="9" t="s">
        <v>33</v>
      </c>
      <c r="E133" s="9" t="s">
        <v>372</v>
      </c>
      <c r="F133" s="11" t="s">
        <v>105</v>
      </c>
      <c r="G133" s="11" t="s">
        <v>289</v>
      </c>
      <c r="H133" s="12" t="s">
        <v>356</v>
      </c>
      <c r="I133" s="12" t="s">
        <v>41</v>
      </c>
      <c r="J133" s="11">
        <v>201108</v>
      </c>
      <c r="K133" s="11" t="s">
        <v>156</v>
      </c>
      <c r="L133" s="12" t="s">
        <v>356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11">
        <v>90</v>
      </c>
      <c r="S133" s="18">
        <f t="shared" si="12"/>
        <v>27</v>
      </c>
      <c r="T133" s="11" t="s">
        <v>373</v>
      </c>
      <c r="U133" s="18">
        <f t="shared" si="13"/>
        <v>49.699999999999996</v>
      </c>
      <c r="V133" s="19">
        <f t="shared" si="14"/>
        <v>76.69999999999999</v>
      </c>
      <c r="W133" s="20">
        <v>1</v>
      </c>
    </row>
    <row r="134" spans="1:23" ht="17.25" customHeight="1">
      <c r="A134" s="9">
        <v>2020131</v>
      </c>
      <c r="B134" s="10">
        <v>32</v>
      </c>
      <c r="C134" s="11" t="s">
        <v>374</v>
      </c>
      <c r="D134" s="9" t="s">
        <v>26</v>
      </c>
      <c r="E134" s="9" t="s">
        <v>375</v>
      </c>
      <c r="F134" s="11" t="s">
        <v>195</v>
      </c>
      <c r="G134" s="11" t="s">
        <v>289</v>
      </c>
      <c r="H134" s="12" t="s">
        <v>356</v>
      </c>
      <c r="I134" s="12" t="s">
        <v>362</v>
      </c>
      <c r="J134" s="11">
        <v>200808</v>
      </c>
      <c r="K134" s="11" t="s">
        <v>356</v>
      </c>
      <c r="L134" s="12" t="s">
        <v>356</v>
      </c>
      <c r="M134" s="9">
        <v>3</v>
      </c>
      <c r="N134" s="9">
        <v>0</v>
      </c>
      <c r="O134" s="9">
        <v>0</v>
      </c>
      <c r="P134" s="9">
        <v>0</v>
      </c>
      <c r="Q134" s="9">
        <v>0</v>
      </c>
      <c r="R134" s="11">
        <v>88</v>
      </c>
      <c r="S134" s="18">
        <f t="shared" si="12"/>
        <v>26.4</v>
      </c>
      <c r="T134" s="11" t="s">
        <v>376</v>
      </c>
      <c r="U134" s="18">
        <f t="shared" si="13"/>
        <v>42</v>
      </c>
      <c r="V134" s="19">
        <f t="shared" si="14"/>
        <v>71.4</v>
      </c>
      <c r="W134" s="20">
        <v>2</v>
      </c>
    </row>
    <row r="135" spans="1:23" ht="17.25" customHeight="1">
      <c r="A135" s="9">
        <v>2020132</v>
      </c>
      <c r="B135" s="10">
        <v>32</v>
      </c>
      <c r="C135" s="11" t="s">
        <v>377</v>
      </c>
      <c r="D135" s="9" t="s">
        <v>33</v>
      </c>
      <c r="E135" s="9" t="s">
        <v>122</v>
      </c>
      <c r="F135" s="11" t="s">
        <v>284</v>
      </c>
      <c r="G135" s="11" t="s">
        <v>289</v>
      </c>
      <c r="H135" s="12" t="s">
        <v>356</v>
      </c>
      <c r="I135" s="12" t="s">
        <v>378</v>
      </c>
      <c r="J135" s="11">
        <v>200808</v>
      </c>
      <c r="K135" s="11" t="s">
        <v>356</v>
      </c>
      <c r="L135" s="12" t="s">
        <v>356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11" t="s">
        <v>95</v>
      </c>
      <c r="S135" s="18">
        <f t="shared" si="12"/>
        <v>-0.3</v>
      </c>
      <c r="T135" s="11" t="s">
        <v>95</v>
      </c>
      <c r="U135" s="18">
        <f t="shared" si="13"/>
        <v>-0.7</v>
      </c>
      <c r="V135" s="19">
        <f t="shared" si="14"/>
        <v>-1</v>
      </c>
      <c r="W135" s="20">
        <v>3</v>
      </c>
    </row>
    <row r="136" spans="1:23" ht="17.25" customHeight="1">
      <c r="A136" s="9">
        <v>2020134</v>
      </c>
      <c r="B136" s="10">
        <v>32</v>
      </c>
      <c r="C136" s="11" t="s">
        <v>379</v>
      </c>
      <c r="D136" s="9" t="s">
        <v>33</v>
      </c>
      <c r="E136" s="9" t="s">
        <v>237</v>
      </c>
      <c r="F136" s="11" t="s">
        <v>66</v>
      </c>
      <c r="G136" s="11" t="s">
        <v>289</v>
      </c>
      <c r="H136" s="12" t="s">
        <v>356</v>
      </c>
      <c r="I136" s="12" t="s">
        <v>380</v>
      </c>
      <c r="J136" s="11">
        <v>199908</v>
      </c>
      <c r="K136" s="11" t="s">
        <v>156</v>
      </c>
      <c r="L136" s="12" t="s">
        <v>356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11" t="s">
        <v>95</v>
      </c>
      <c r="S136" s="18">
        <f t="shared" si="12"/>
        <v>-0.3</v>
      </c>
      <c r="T136" s="11" t="s">
        <v>95</v>
      </c>
      <c r="U136" s="18">
        <f t="shared" si="13"/>
        <v>-0.7</v>
      </c>
      <c r="V136" s="19">
        <f t="shared" si="14"/>
        <v>-1</v>
      </c>
      <c r="W136" s="20">
        <v>3</v>
      </c>
    </row>
    <row r="137" spans="1:23" ht="17.25" customHeight="1">
      <c r="A137" s="9">
        <v>2020133</v>
      </c>
      <c r="B137" s="10">
        <v>32</v>
      </c>
      <c r="C137" s="11" t="s">
        <v>381</v>
      </c>
      <c r="D137" s="9" t="s">
        <v>33</v>
      </c>
      <c r="E137" s="9" t="s">
        <v>382</v>
      </c>
      <c r="F137" s="11" t="s">
        <v>66</v>
      </c>
      <c r="G137" s="11" t="s">
        <v>289</v>
      </c>
      <c r="H137" s="12" t="s">
        <v>356</v>
      </c>
      <c r="I137" s="12" t="s">
        <v>63</v>
      </c>
      <c r="J137" s="11">
        <v>199908</v>
      </c>
      <c r="K137" s="11" t="s">
        <v>156</v>
      </c>
      <c r="L137" s="12" t="s">
        <v>356</v>
      </c>
      <c r="M137" s="9">
        <v>0</v>
      </c>
      <c r="N137" s="9">
        <v>0</v>
      </c>
      <c r="O137" s="9">
        <v>0</v>
      </c>
      <c r="P137" s="9">
        <v>0</v>
      </c>
      <c r="Q137" s="9">
        <v>8</v>
      </c>
      <c r="R137" s="11" t="s">
        <v>95</v>
      </c>
      <c r="S137" s="18">
        <f t="shared" si="12"/>
        <v>-0.3</v>
      </c>
      <c r="T137" s="11" t="s">
        <v>95</v>
      </c>
      <c r="U137" s="18">
        <f t="shared" si="13"/>
        <v>-0.7</v>
      </c>
      <c r="V137" s="19">
        <f t="shared" si="14"/>
        <v>-9</v>
      </c>
      <c r="W137" s="20">
        <v>5</v>
      </c>
    </row>
    <row r="138" spans="1:23" ht="17.25" customHeight="1">
      <c r="A138" s="9">
        <v>2020140</v>
      </c>
      <c r="B138" s="10">
        <v>33</v>
      </c>
      <c r="C138" s="11" t="s">
        <v>383</v>
      </c>
      <c r="D138" s="9" t="s">
        <v>33</v>
      </c>
      <c r="E138" s="9" t="s">
        <v>65</v>
      </c>
      <c r="F138" s="11" t="s">
        <v>305</v>
      </c>
      <c r="G138" s="11" t="s">
        <v>297</v>
      </c>
      <c r="H138" s="12" t="s">
        <v>356</v>
      </c>
      <c r="I138" s="12" t="s">
        <v>301</v>
      </c>
      <c r="J138" s="11">
        <v>200708</v>
      </c>
      <c r="K138" s="11" t="s">
        <v>42</v>
      </c>
      <c r="L138" s="12" t="s">
        <v>356</v>
      </c>
      <c r="M138" s="9">
        <v>3</v>
      </c>
      <c r="N138" s="9">
        <v>1.5</v>
      </c>
      <c r="O138" s="9">
        <v>2.5</v>
      </c>
      <c r="P138" s="9">
        <v>0</v>
      </c>
      <c r="Q138" s="9">
        <v>0</v>
      </c>
      <c r="R138" s="11">
        <v>93</v>
      </c>
      <c r="S138" s="18">
        <f t="shared" si="12"/>
        <v>27.9</v>
      </c>
      <c r="T138" s="11">
        <v>69</v>
      </c>
      <c r="U138" s="18">
        <f t="shared" si="13"/>
        <v>48.3</v>
      </c>
      <c r="V138" s="19">
        <f t="shared" si="14"/>
        <v>83.19999999999999</v>
      </c>
      <c r="W138" s="20">
        <v>1</v>
      </c>
    </row>
    <row r="139" spans="1:23" ht="17.25" customHeight="1">
      <c r="A139" s="9">
        <v>2020136</v>
      </c>
      <c r="B139" s="10">
        <v>33</v>
      </c>
      <c r="C139" s="11" t="s">
        <v>384</v>
      </c>
      <c r="D139" s="9" t="s">
        <v>33</v>
      </c>
      <c r="E139" s="9" t="s">
        <v>385</v>
      </c>
      <c r="F139" s="11" t="s">
        <v>35</v>
      </c>
      <c r="G139" s="11" t="s">
        <v>297</v>
      </c>
      <c r="H139" s="12" t="s">
        <v>356</v>
      </c>
      <c r="I139" s="12" t="s">
        <v>163</v>
      </c>
      <c r="J139" s="11">
        <v>201308</v>
      </c>
      <c r="K139" s="11" t="s">
        <v>42</v>
      </c>
      <c r="L139" s="12" t="s">
        <v>356</v>
      </c>
      <c r="M139" s="9">
        <v>0</v>
      </c>
      <c r="N139" s="9">
        <v>0</v>
      </c>
      <c r="O139" s="9">
        <v>10</v>
      </c>
      <c r="P139" s="9">
        <v>0</v>
      </c>
      <c r="Q139" s="9">
        <v>0</v>
      </c>
      <c r="R139" s="11">
        <v>95.6</v>
      </c>
      <c r="S139" s="18">
        <f t="shared" si="12"/>
        <v>28.679999999999996</v>
      </c>
      <c r="T139" s="11">
        <v>62</v>
      </c>
      <c r="U139" s="18">
        <f t="shared" si="13"/>
        <v>43.4</v>
      </c>
      <c r="V139" s="19">
        <f t="shared" si="14"/>
        <v>82.07999999999998</v>
      </c>
      <c r="W139" s="20">
        <v>2</v>
      </c>
    </row>
    <row r="140" spans="1:23" ht="17.25" customHeight="1">
      <c r="A140" s="9">
        <v>2020139</v>
      </c>
      <c r="B140" s="10">
        <v>33</v>
      </c>
      <c r="C140" s="11" t="s">
        <v>386</v>
      </c>
      <c r="D140" s="9" t="s">
        <v>33</v>
      </c>
      <c r="E140" s="9" t="s">
        <v>387</v>
      </c>
      <c r="F140" s="11" t="s">
        <v>310</v>
      </c>
      <c r="G140" s="11" t="s">
        <v>297</v>
      </c>
      <c r="H140" s="12" t="s">
        <v>356</v>
      </c>
      <c r="I140" s="12" t="s">
        <v>147</v>
      </c>
      <c r="J140" s="11">
        <v>201508</v>
      </c>
      <c r="K140" s="11" t="s">
        <v>42</v>
      </c>
      <c r="L140" s="12" t="s">
        <v>356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11">
        <v>98.6</v>
      </c>
      <c r="S140" s="18">
        <f t="shared" si="12"/>
        <v>29.58</v>
      </c>
      <c r="T140" s="11">
        <v>71</v>
      </c>
      <c r="U140" s="18">
        <f t="shared" si="13"/>
        <v>49.699999999999996</v>
      </c>
      <c r="V140" s="19">
        <f t="shared" si="14"/>
        <v>79.28</v>
      </c>
      <c r="W140" s="20">
        <v>3</v>
      </c>
    </row>
    <row r="141" spans="1:23" ht="17.25" customHeight="1">
      <c r="A141" s="9">
        <v>2020135</v>
      </c>
      <c r="B141" s="10">
        <v>33</v>
      </c>
      <c r="C141" s="11" t="s">
        <v>388</v>
      </c>
      <c r="D141" s="9" t="s">
        <v>33</v>
      </c>
      <c r="E141" s="9" t="s">
        <v>154</v>
      </c>
      <c r="F141" s="11" t="s">
        <v>105</v>
      </c>
      <c r="G141" s="11" t="s">
        <v>297</v>
      </c>
      <c r="H141" s="12" t="s">
        <v>356</v>
      </c>
      <c r="I141" s="12" t="s">
        <v>41</v>
      </c>
      <c r="J141" s="11">
        <v>200908</v>
      </c>
      <c r="K141" s="11" t="s">
        <v>42</v>
      </c>
      <c r="L141" s="12" t="s">
        <v>356</v>
      </c>
      <c r="M141" s="9">
        <v>2</v>
      </c>
      <c r="N141" s="9">
        <v>1.5</v>
      </c>
      <c r="O141" s="9">
        <v>0</v>
      </c>
      <c r="P141" s="9">
        <v>0</v>
      </c>
      <c r="Q141" s="9">
        <v>0</v>
      </c>
      <c r="R141" s="11">
        <v>83</v>
      </c>
      <c r="S141" s="18">
        <f t="shared" si="12"/>
        <v>24.9</v>
      </c>
      <c r="T141" s="11">
        <v>70</v>
      </c>
      <c r="U141" s="18">
        <f t="shared" si="13"/>
        <v>49</v>
      </c>
      <c r="V141" s="19">
        <f t="shared" si="14"/>
        <v>77.4</v>
      </c>
      <c r="W141" s="20">
        <v>4</v>
      </c>
    </row>
    <row r="142" spans="1:23" ht="17.25" customHeight="1">
      <c r="A142" s="9">
        <v>2020137</v>
      </c>
      <c r="B142" s="10">
        <v>33</v>
      </c>
      <c r="C142" s="11" t="s">
        <v>389</v>
      </c>
      <c r="D142" s="9" t="s">
        <v>33</v>
      </c>
      <c r="E142" s="9" t="s">
        <v>87</v>
      </c>
      <c r="F142" s="11" t="s">
        <v>390</v>
      </c>
      <c r="G142" s="11" t="s">
        <v>297</v>
      </c>
      <c r="H142" s="12" t="s">
        <v>356</v>
      </c>
      <c r="I142" s="12" t="s">
        <v>391</v>
      </c>
      <c r="J142" s="11">
        <v>201508</v>
      </c>
      <c r="K142" s="11" t="s">
        <v>356</v>
      </c>
      <c r="L142" s="12" t="s">
        <v>356</v>
      </c>
      <c r="M142" s="9">
        <v>0</v>
      </c>
      <c r="N142" s="9">
        <v>0</v>
      </c>
      <c r="O142" s="9">
        <v>2.5</v>
      </c>
      <c r="P142" s="9">
        <v>0</v>
      </c>
      <c r="Q142" s="9">
        <v>0</v>
      </c>
      <c r="R142" s="11">
        <v>96.7</v>
      </c>
      <c r="S142" s="18">
        <f t="shared" si="12"/>
        <v>29.009999999999998</v>
      </c>
      <c r="T142" s="11">
        <v>61</v>
      </c>
      <c r="U142" s="18">
        <f t="shared" si="13"/>
        <v>42.699999999999996</v>
      </c>
      <c r="V142" s="19">
        <f t="shared" si="14"/>
        <v>74.21</v>
      </c>
      <c r="W142" s="20">
        <v>5</v>
      </c>
    </row>
    <row r="143" spans="1:23" ht="17.25" customHeight="1">
      <c r="A143" s="9">
        <v>2020138</v>
      </c>
      <c r="B143" s="10">
        <v>33</v>
      </c>
      <c r="C143" s="11" t="s">
        <v>392</v>
      </c>
      <c r="D143" s="9" t="s">
        <v>26</v>
      </c>
      <c r="E143" s="9" t="s">
        <v>117</v>
      </c>
      <c r="F143" s="11" t="s">
        <v>305</v>
      </c>
      <c r="G143" s="11" t="s">
        <v>297</v>
      </c>
      <c r="H143" s="12" t="s">
        <v>356</v>
      </c>
      <c r="I143" s="12" t="s">
        <v>301</v>
      </c>
      <c r="J143" s="11">
        <v>200708</v>
      </c>
      <c r="K143" s="11" t="s">
        <v>42</v>
      </c>
      <c r="L143" s="12" t="s">
        <v>356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11">
        <v>73</v>
      </c>
      <c r="S143" s="18">
        <f t="shared" si="12"/>
        <v>21.9</v>
      </c>
      <c r="T143" s="11">
        <v>61</v>
      </c>
      <c r="U143" s="18">
        <f t="shared" si="13"/>
        <v>42.699999999999996</v>
      </c>
      <c r="V143" s="19">
        <f t="shared" si="14"/>
        <v>64.6</v>
      </c>
      <c r="W143" s="20">
        <v>6</v>
      </c>
    </row>
    <row r="144" spans="1:23" ht="17.25" customHeight="1">
      <c r="A144" s="9">
        <v>2020141</v>
      </c>
      <c r="B144" s="10">
        <v>33</v>
      </c>
      <c r="C144" s="11" t="s">
        <v>393</v>
      </c>
      <c r="D144" s="9" t="s">
        <v>33</v>
      </c>
      <c r="E144" s="9" t="s">
        <v>84</v>
      </c>
      <c r="F144" s="11" t="s">
        <v>35</v>
      </c>
      <c r="G144" s="11" t="s">
        <v>297</v>
      </c>
      <c r="H144" s="12" t="s">
        <v>356</v>
      </c>
      <c r="I144" s="12" t="s">
        <v>49</v>
      </c>
      <c r="J144" s="11">
        <v>201209</v>
      </c>
      <c r="K144" s="11" t="s">
        <v>175</v>
      </c>
      <c r="L144" s="12" t="s">
        <v>356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11">
        <v>26</v>
      </c>
      <c r="S144" s="18">
        <f t="shared" si="12"/>
        <v>7.8</v>
      </c>
      <c r="T144" s="11">
        <v>-1</v>
      </c>
      <c r="U144" s="18">
        <f t="shared" si="13"/>
        <v>-0.7</v>
      </c>
      <c r="V144" s="19">
        <f t="shared" si="14"/>
        <v>7.1</v>
      </c>
      <c r="W144" s="20">
        <v>7</v>
      </c>
    </row>
    <row r="145" spans="1:23" ht="17.25" customHeight="1">
      <c r="A145" s="9">
        <v>2020142</v>
      </c>
      <c r="B145" s="10">
        <v>33</v>
      </c>
      <c r="C145" s="11" t="s">
        <v>394</v>
      </c>
      <c r="D145" s="9" t="s">
        <v>26</v>
      </c>
      <c r="E145" s="9" t="s">
        <v>395</v>
      </c>
      <c r="F145" s="11" t="s">
        <v>310</v>
      </c>
      <c r="G145" s="11" t="s">
        <v>297</v>
      </c>
      <c r="H145" s="12" t="s">
        <v>356</v>
      </c>
      <c r="I145" s="12" t="s">
        <v>147</v>
      </c>
      <c r="J145" s="11">
        <v>200108</v>
      </c>
      <c r="K145" s="11" t="s">
        <v>40</v>
      </c>
      <c r="L145" s="12" t="s">
        <v>356</v>
      </c>
      <c r="M145" s="9">
        <v>0</v>
      </c>
      <c r="N145" s="9">
        <v>0</v>
      </c>
      <c r="O145" s="9">
        <v>0</v>
      </c>
      <c r="P145" s="9">
        <v>0</v>
      </c>
      <c r="Q145" s="9">
        <v>8</v>
      </c>
      <c r="R145" s="11">
        <v>26</v>
      </c>
      <c r="S145" s="18">
        <f t="shared" si="12"/>
        <v>7.8</v>
      </c>
      <c r="T145" s="11">
        <v>-1</v>
      </c>
      <c r="U145" s="18">
        <f t="shared" si="13"/>
        <v>-0.7</v>
      </c>
      <c r="V145" s="19">
        <f t="shared" si="14"/>
        <v>-0.9000000000000001</v>
      </c>
      <c r="W145" s="20">
        <v>8</v>
      </c>
    </row>
    <row r="146" spans="1:23" ht="17.25" customHeight="1">
      <c r="A146" s="9">
        <v>2020148</v>
      </c>
      <c r="B146" s="10">
        <v>34</v>
      </c>
      <c r="C146" s="11" t="s">
        <v>396</v>
      </c>
      <c r="D146" s="9" t="s">
        <v>33</v>
      </c>
      <c r="E146" s="9" t="s">
        <v>397</v>
      </c>
      <c r="F146" s="11" t="s">
        <v>174</v>
      </c>
      <c r="G146" s="11" t="s">
        <v>82</v>
      </c>
      <c r="H146" s="12" t="s">
        <v>356</v>
      </c>
      <c r="I146" s="12" t="s">
        <v>220</v>
      </c>
      <c r="J146" s="11">
        <v>201108</v>
      </c>
      <c r="K146" s="11" t="s">
        <v>356</v>
      </c>
      <c r="L146" s="12" t="s">
        <v>356</v>
      </c>
      <c r="M146" s="9">
        <v>0</v>
      </c>
      <c r="N146" s="9">
        <v>1.5</v>
      </c>
      <c r="O146" s="9">
        <v>10</v>
      </c>
      <c r="P146" s="9">
        <v>0</v>
      </c>
      <c r="Q146" s="9">
        <v>0</v>
      </c>
      <c r="R146" s="11">
        <v>95.55</v>
      </c>
      <c r="S146" s="18">
        <f t="shared" si="12"/>
        <v>28.665</v>
      </c>
      <c r="T146" s="11">
        <v>66</v>
      </c>
      <c r="U146" s="18">
        <f t="shared" si="13"/>
        <v>46.199999999999996</v>
      </c>
      <c r="V146" s="19">
        <f t="shared" si="14"/>
        <v>86.365</v>
      </c>
      <c r="W146" s="20">
        <v>1</v>
      </c>
    </row>
    <row r="147" spans="1:23" ht="17.25" customHeight="1">
      <c r="A147" s="9">
        <v>2020146</v>
      </c>
      <c r="B147" s="10">
        <v>34</v>
      </c>
      <c r="C147" s="11" t="s">
        <v>398</v>
      </c>
      <c r="D147" s="9" t="s">
        <v>33</v>
      </c>
      <c r="E147" s="9" t="s">
        <v>399</v>
      </c>
      <c r="F147" s="11" t="s">
        <v>152</v>
      </c>
      <c r="G147" s="11" t="s">
        <v>82</v>
      </c>
      <c r="H147" s="12" t="s">
        <v>356</v>
      </c>
      <c r="I147" s="12" t="s">
        <v>216</v>
      </c>
      <c r="J147" s="11">
        <v>201012</v>
      </c>
      <c r="K147" s="11" t="s">
        <v>40</v>
      </c>
      <c r="L147" s="12" t="s">
        <v>356</v>
      </c>
      <c r="M147" s="9">
        <v>0</v>
      </c>
      <c r="N147" s="9">
        <v>0</v>
      </c>
      <c r="O147" s="9">
        <v>4</v>
      </c>
      <c r="P147" s="9">
        <v>0</v>
      </c>
      <c r="Q147" s="9">
        <v>0</v>
      </c>
      <c r="R147" s="11">
        <v>95.83</v>
      </c>
      <c r="S147" s="18">
        <f t="shared" si="12"/>
        <v>28.749</v>
      </c>
      <c r="T147" s="11">
        <v>75</v>
      </c>
      <c r="U147" s="18">
        <f t="shared" si="13"/>
        <v>52.5</v>
      </c>
      <c r="V147" s="19">
        <f t="shared" si="14"/>
        <v>85.249</v>
      </c>
      <c r="W147" s="20">
        <v>2</v>
      </c>
    </row>
    <row r="148" spans="1:23" ht="17.25" customHeight="1">
      <c r="A148" s="9">
        <v>2020156</v>
      </c>
      <c r="B148" s="10">
        <v>34</v>
      </c>
      <c r="C148" s="11" t="s">
        <v>400</v>
      </c>
      <c r="D148" s="9" t="s">
        <v>26</v>
      </c>
      <c r="E148" s="9" t="s">
        <v>97</v>
      </c>
      <c r="F148" s="11" t="s">
        <v>85</v>
      </c>
      <c r="G148" s="11" t="s">
        <v>82</v>
      </c>
      <c r="H148" s="12" t="s">
        <v>356</v>
      </c>
      <c r="I148" s="12" t="s">
        <v>63</v>
      </c>
      <c r="J148" s="11">
        <v>199708</v>
      </c>
      <c r="K148" s="11" t="s">
        <v>69</v>
      </c>
      <c r="L148" s="12" t="s">
        <v>356</v>
      </c>
      <c r="M148" s="9">
        <v>3</v>
      </c>
      <c r="N148" s="9">
        <v>0</v>
      </c>
      <c r="O148" s="9">
        <v>10</v>
      </c>
      <c r="P148" s="9">
        <v>0</v>
      </c>
      <c r="Q148" s="9">
        <v>0</v>
      </c>
      <c r="R148" s="11" t="s">
        <v>401</v>
      </c>
      <c r="S148" s="18">
        <f t="shared" si="12"/>
        <v>22.220999999999997</v>
      </c>
      <c r="T148" s="11" t="s">
        <v>402</v>
      </c>
      <c r="U148" s="18">
        <f t="shared" si="13"/>
        <v>48.3</v>
      </c>
      <c r="V148" s="19">
        <f t="shared" si="14"/>
        <v>83.52099999999999</v>
      </c>
      <c r="W148" s="20">
        <v>3</v>
      </c>
    </row>
    <row r="149" spans="1:23" ht="17.25" customHeight="1">
      <c r="A149" s="9">
        <v>2020154</v>
      </c>
      <c r="B149" s="10">
        <v>34</v>
      </c>
      <c r="C149" s="11" t="s">
        <v>403</v>
      </c>
      <c r="D149" s="9" t="s">
        <v>33</v>
      </c>
      <c r="E149" s="9" t="s">
        <v>404</v>
      </c>
      <c r="F149" s="11" t="s">
        <v>171</v>
      </c>
      <c r="G149" s="11" t="s">
        <v>82</v>
      </c>
      <c r="H149" s="12" t="s">
        <v>356</v>
      </c>
      <c r="I149" s="12" t="s">
        <v>405</v>
      </c>
      <c r="J149" s="11">
        <v>201408</v>
      </c>
      <c r="K149" s="11" t="s">
        <v>406</v>
      </c>
      <c r="L149" s="12" t="s">
        <v>356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11" t="s">
        <v>407</v>
      </c>
      <c r="S149" s="18">
        <f t="shared" si="12"/>
        <v>27.389999999999997</v>
      </c>
      <c r="T149" s="11" t="s">
        <v>408</v>
      </c>
      <c r="U149" s="18">
        <f t="shared" si="13"/>
        <v>56</v>
      </c>
      <c r="V149" s="19">
        <f t="shared" si="14"/>
        <v>83.39</v>
      </c>
      <c r="W149" s="20">
        <v>4</v>
      </c>
    </row>
    <row r="150" spans="1:23" ht="17.25" customHeight="1">
      <c r="A150" s="9">
        <v>2020151</v>
      </c>
      <c r="B150" s="10">
        <v>34</v>
      </c>
      <c r="C150" s="11" t="s">
        <v>409</v>
      </c>
      <c r="D150" s="9" t="s">
        <v>33</v>
      </c>
      <c r="E150" s="9" t="s">
        <v>410</v>
      </c>
      <c r="F150" s="11" t="s">
        <v>310</v>
      </c>
      <c r="G150" s="11" t="s">
        <v>82</v>
      </c>
      <c r="H150" s="12" t="s">
        <v>356</v>
      </c>
      <c r="I150" s="12" t="s">
        <v>63</v>
      </c>
      <c r="J150" s="11">
        <v>199502</v>
      </c>
      <c r="K150" s="11" t="s">
        <v>60</v>
      </c>
      <c r="L150" s="12" t="s">
        <v>356</v>
      </c>
      <c r="M150" s="9">
        <v>2</v>
      </c>
      <c r="N150" s="9">
        <v>0</v>
      </c>
      <c r="O150" s="9">
        <v>0</v>
      </c>
      <c r="P150" s="9">
        <v>0</v>
      </c>
      <c r="Q150" s="9">
        <v>0</v>
      </c>
      <c r="R150" s="11">
        <v>96.17</v>
      </c>
      <c r="S150" s="18">
        <f t="shared" si="12"/>
        <v>28.851</v>
      </c>
      <c r="T150" s="11">
        <v>72</v>
      </c>
      <c r="U150" s="18">
        <f t="shared" si="13"/>
        <v>50.4</v>
      </c>
      <c r="V150" s="19">
        <f t="shared" si="14"/>
        <v>81.251</v>
      </c>
      <c r="W150" s="20">
        <v>5</v>
      </c>
    </row>
    <row r="151" spans="1:23" ht="17.25" customHeight="1">
      <c r="A151" s="9">
        <v>2020147</v>
      </c>
      <c r="B151" s="10">
        <v>34</v>
      </c>
      <c r="C151" s="11" t="s">
        <v>411</v>
      </c>
      <c r="D151" s="9" t="s">
        <v>33</v>
      </c>
      <c r="E151" s="9" t="s">
        <v>146</v>
      </c>
      <c r="F151" s="11" t="s">
        <v>52</v>
      </c>
      <c r="G151" s="11" t="s">
        <v>82</v>
      </c>
      <c r="H151" s="12" t="s">
        <v>356</v>
      </c>
      <c r="I151" s="12" t="s">
        <v>41</v>
      </c>
      <c r="J151" s="11">
        <v>201308</v>
      </c>
      <c r="K151" s="11" t="s">
        <v>40</v>
      </c>
      <c r="L151" s="12" t="s">
        <v>356</v>
      </c>
      <c r="M151" s="9">
        <v>0</v>
      </c>
      <c r="N151" s="9">
        <v>1</v>
      </c>
      <c r="O151" s="9">
        <v>0</v>
      </c>
      <c r="P151" s="9">
        <v>0</v>
      </c>
      <c r="Q151" s="9">
        <v>0</v>
      </c>
      <c r="R151" s="11">
        <v>95.97</v>
      </c>
      <c r="S151" s="18">
        <f t="shared" si="12"/>
        <v>28.790999999999997</v>
      </c>
      <c r="T151" s="11">
        <v>72</v>
      </c>
      <c r="U151" s="18">
        <f t="shared" si="13"/>
        <v>50.4</v>
      </c>
      <c r="V151" s="19">
        <f t="shared" si="14"/>
        <v>80.191</v>
      </c>
      <c r="W151" s="20">
        <v>6</v>
      </c>
    </row>
    <row r="152" spans="1:23" ht="17.25" customHeight="1">
      <c r="A152" s="9">
        <v>2020143</v>
      </c>
      <c r="B152" s="10">
        <v>34</v>
      </c>
      <c r="C152" s="11" t="s">
        <v>412</v>
      </c>
      <c r="D152" s="9" t="s">
        <v>33</v>
      </c>
      <c r="E152" s="9" t="s">
        <v>413</v>
      </c>
      <c r="F152" s="11" t="s">
        <v>143</v>
      </c>
      <c r="G152" s="11" t="s">
        <v>82</v>
      </c>
      <c r="H152" s="12" t="s">
        <v>356</v>
      </c>
      <c r="I152" s="12" t="s">
        <v>163</v>
      </c>
      <c r="J152" s="11">
        <v>201508</v>
      </c>
      <c r="K152" s="11" t="s">
        <v>42</v>
      </c>
      <c r="L152" s="12" t="s">
        <v>356</v>
      </c>
      <c r="M152" s="9"/>
      <c r="N152" s="9">
        <v>1</v>
      </c>
      <c r="O152" s="9">
        <v>0</v>
      </c>
      <c r="P152" s="9">
        <v>0</v>
      </c>
      <c r="Q152" s="9">
        <v>0</v>
      </c>
      <c r="R152" s="11">
        <v>88.84</v>
      </c>
      <c r="S152" s="18">
        <f t="shared" si="12"/>
        <v>26.652</v>
      </c>
      <c r="T152" s="11">
        <v>72</v>
      </c>
      <c r="U152" s="18">
        <f t="shared" si="13"/>
        <v>50.4</v>
      </c>
      <c r="V152" s="19">
        <f t="shared" si="14"/>
        <v>78.05199999999999</v>
      </c>
      <c r="W152" s="20">
        <v>7</v>
      </c>
    </row>
    <row r="153" spans="1:23" ht="17.25" customHeight="1">
      <c r="A153" s="9">
        <v>2020150</v>
      </c>
      <c r="B153" s="10">
        <v>34</v>
      </c>
      <c r="C153" s="11" t="s">
        <v>414</v>
      </c>
      <c r="D153" s="9" t="s">
        <v>33</v>
      </c>
      <c r="E153" s="9" t="s">
        <v>415</v>
      </c>
      <c r="F153" s="11" t="s">
        <v>101</v>
      </c>
      <c r="G153" s="11" t="s">
        <v>82</v>
      </c>
      <c r="H153" s="12" t="s">
        <v>356</v>
      </c>
      <c r="I153" s="12" t="s">
        <v>416</v>
      </c>
      <c r="J153" s="11">
        <v>201308</v>
      </c>
      <c r="K153" s="11" t="s">
        <v>356</v>
      </c>
      <c r="L153" s="12" t="s">
        <v>356</v>
      </c>
      <c r="M153" s="9">
        <v>3</v>
      </c>
      <c r="N153" s="9">
        <v>0</v>
      </c>
      <c r="O153" s="9">
        <v>0</v>
      </c>
      <c r="P153" s="9">
        <v>0</v>
      </c>
      <c r="Q153" s="9">
        <v>4</v>
      </c>
      <c r="R153" s="11">
        <v>93.54</v>
      </c>
      <c r="S153" s="18">
        <f t="shared" si="12"/>
        <v>28.062</v>
      </c>
      <c r="T153" s="11">
        <v>72</v>
      </c>
      <c r="U153" s="18">
        <f t="shared" si="13"/>
        <v>50.4</v>
      </c>
      <c r="V153" s="19">
        <f t="shared" si="14"/>
        <v>77.462</v>
      </c>
      <c r="W153" s="20">
        <v>8</v>
      </c>
    </row>
    <row r="154" spans="1:23" ht="17.25" customHeight="1">
      <c r="A154" s="9">
        <v>2020144</v>
      </c>
      <c r="B154" s="10">
        <v>34</v>
      </c>
      <c r="C154" s="11" t="s">
        <v>417</v>
      </c>
      <c r="D154" s="9" t="s">
        <v>33</v>
      </c>
      <c r="E154" s="9" t="s">
        <v>397</v>
      </c>
      <c r="F154" s="11" t="s">
        <v>75</v>
      </c>
      <c r="G154" s="11" t="s">
        <v>82</v>
      </c>
      <c r="H154" s="12" t="s">
        <v>356</v>
      </c>
      <c r="I154" s="12" t="s">
        <v>163</v>
      </c>
      <c r="J154" s="11">
        <v>201108</v>
      </c>
      <c r="K154" s="11" t="s">
        <v>42</v>
      </c>
      <c r="L154" s="12" t="s">
        <v>356</v>
      </c>
      <c r="M154" s="9">
        <v>2</v>
      </c>
      <c r="N154" s="9">
        <v>0</v>
      </c>
      <c r="O154" s="9">
        <v>0</v>
      </c>
      <c r="P154" s="9">
        <v>0</v>
      </c>
      <c r="Q154" s="9">
        <v>0</v>
      </c>
      <c r="R154" s="11">
        <v>95.13</v>
      </c>
      <c r="S154" s="18">
        <f t="shared" si="12"/>
        <v>28.538999999999998</v>
      </c>
      <c r="T154" s="11">
        <v>67</v>
      </c>
      <c r="U154" s="18">
        <f t="shared" si="13"/>
        <v>46.9</v>
      </c>
      <c r="V154" s="19">
        <f t="shared" si="14"/>
        <v>77.439</v>
      </c>
      <c r="W154" s="20">
        <v>9</v>
      </c>
    </row>
    <row r="155" spans="1:23" ht="17.25" customHeight="1">
      <c r="A155" s="9">
        <v>2020158</v>
      </c>
      <c r="B155" s="10">
        <v>34</v>
      </c>
      <c r="C155" s="11" t="s">
        <v>418</v>
      </c>
      <c r="D155" s="9" t="s">
        <v>33</v>
      </c>
      <c r="E155" s="9" t="s">
        <v>296</v>
      </c>
      <c r="F155" s="11" t="s">
        <v>143</v>
      </c>
      <c r="G155" s="11" t="s">
        <v>82</v>
      </c>
      <c r="H155" s="12" t="s">
        <v>356</v>
      </c>
      <c r="I155" s="12" t="s">
        <v>41</v>
      </c>
      <c r="J155" s="11">
        <v>201408</v>
      </c>
      <c r="K155" s="11" t="s">
        <v>42</v>
      </c>
      <c r="L155" s="12" t="s">
        <v>356</v>
      </c>
      <c r="M155" s="9">
        <v>0</v>
      </c>
      <c r="N155" s="9">
        <v>0</v>
      </c>
      <c r="O155" s="9">
        <v>9.5</v>
      </c>
      <c r="P155" s="9">
        <v>0</v>
      </c>
      <c r="Q155" s="9">
        <v>4</v>
      </c>
      <c r="R155" s="11" t="s">
        <v>419</v>
      </c>
      <c r="S155" s="18">
        <f t="shared" si="12"/>
        <v>22.346999999999998</v>
      </c>
      <c r="T155" s="11" t="s">
        <v>420</v>
      </c>
      <c r="U155" s="18">
        <f t="shared" si="13"/>
        <v>45.5</v>
      </c>
      <c r="V155" s="19">
        <f t="shared" si="14"/>
        <v>73.347</v>
      </c>
      <c r="W155" s="20">
        <v>10</v>
      </c>
    </row>
    <row r="156" spans="1:23" ht="17.25" customHeight="1">
      <c r="A156" s="9">
        <v>2020149</v>
      </c>
      <c r="B156" s="10">
        <v>34</v>
      </c>
      <c r="C156" s="11" t="s">
        <v>421</v>
      </c>
      <c r="D156" s="9" t="s">
        <v>33</v>
      </c>
      <c r="E156" s="9" t="s">
        <v>422</v>
      </c>
      <c r="F156" s="11" t="s">
        <v>230</v>
      </c>
      <c r="G156" s="11" t="s">
        <v>82</v>
      </c>
      <c r="H156" s="12" t="s">
        <v>356</v>
      </c>
      <c r="I156" s="12" t="s">
        <v>423</v>
      </c>
      <c r="J156" s="11">
        <v>201408</v>
      </c>
      <c r="K156" s="11" t="s">
        <v>40</v>
      </c>
      <c r="L156" s="12" t="s">
        <v>356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11">
        <v>74.35</v>
      </c>
      <c r="S156" s="18">
        <f t="shared" si="12"/>
        <v>22.304999999999996</v>
      </c>
      <c r="T156" s="11">
        <v>70</v>
      </c>
      <c r="U156" s="18">
        <f t="shared" si="13"/>
        <v>49</v>
      </c>
      <c r="V156" s="19">
        <f t="shared" si="14"/>
        <v>71.30499999999999</v>
      </c>
      <c r="W156" s="20">
        <v>11</v>
      </c>
    </row>
    <row r="157" spans="1:23" ht="17.25" customHeight="1">
      <c r="A157" s="9">
        <v>2020145</v>
      </c>
      <c r="B157" s="10">
        <v>34</v>
      </c>
      <c r="C157" s="11" t="s">
        <v>424</v>
      </c>
      <c r="D157" s="9" t="s">
        <v>33</v>
      </c>
      <c r="E157" s="9" t="s">
        <v>323</v>
      </c>
      <c r="F157" s="11" t="s">
        <v>105</v>
      </c>
      <c r="G157" s="11" t="s">
        <v>82</v>
      </c>
      <c r="H157" s="12" t="s">
        <v>356</v>
      </c>
      <c r="I157" s="12" t="s">
        <v>425</v>
      </c>
      <c r="J157" s="11">
        <v>201308</v>
      </c>
      <c r="K157" s="11" t="s">
        <v>42</v>
      </c>
      <c r="L157" s="12" t="s">
        <v>356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11">
        <v>74.4</v>
      </c>
      <c r="S157" s="18">
        <f t="shared" si="12"/>
        <v>22.32</v>
      </c>
      <c r="T157" s="11">
        <v>68</v>
      </c>
      <c r="U157" s="18">
        <f t="shared" si="13"/>
        <v>47.599999999999994</v>
      </c>
      <c r="V157" s="19">
        <f t="shared" si="14"/>
        <v>69.91999999999999</v>
      </c>
      <c r="W157" s="20">
        <v>12</v>
      </c>
    </row>
    <row r="158" spans="1:23" ht="17.25" customHeight="1">
      <c r="A158" s="9">
        <v>2020155</v>
      </c>
      <c r="B158" s="10">
        <v>34</v>
      </c>
      <c r="C158" s="11" t="s">
        <v>426</v>
      </c>
      <c r="D158" s="9" t="s">
        <v>26</v>
      </c>
      <c r="E158" s="9" t="s">
        <v>219</v>
      </c>
      <c r="F158" s="11" t="s">
        <v>143</v>
      </c>
      <c r="G158" s="11" t="s">
        <v>82</v>
      </c>
      <c r="H158" s="12" t="s">
        <v>356</v>
      </c>
      <c r="I158" s="12" t="s">
        <v>416</v>
      </c>
      <c r="J158" s="11">
        <v>201108</v>
      </c>
      <c r="K158" s="11" t="s">
        <v>356</v>
      </c>
      <c r="L158" s="12" t="s">
        <v>356</v>
      </c>
      <c r="M158" s="9">
        <v>0</v>
      </c>
      <c r="N158" s="9">
        <v>0</v>
      </c>
      <c r="O158" s="9">
        <v>5</v>
      </c>
      <c r="P158" s="9">
        <v>0</v>
      </c>
      <c r="Q158" s="9">
        <v>0</v>
      </c>
      <c r="R158" s="11" t="s">
        <v>427</v>
      </c>
      <c r="S158" s="18">
        <f t="shared" si="12"/>
        <v>25.541999999999998</v>
      </c>
      <c r="T158" s="11" t="s">
        <v>428</v>
      </c>
      <c r="U158" s="18">
        <f t="shared" si="13"/>
        <v>37.8</v>
      </c>
      <c r="V158" s="19">
        <f t="shared" si="14"/>
        <v>68.342</v>
      </c>
      <c r="W158" s="20">
        <v>13</v>
      </c>
    </row>
    <row r="159" spans="1:23" ht="17.25" customHeight="1">
      <c r="A159" s="9">
        <v>2020152</v>
      </c>
      <c r="B159" s="10">
        <v>34</v>
      </c>
      <c r="C159" s="11" t="s">
        <v>429</v>
      </c>
      <c r="D159" s="9" t="s">
        <v>33</v>
      </c>
      <c r="E159" s="9" t="s">
        <v>341</v>
      </c>
      <c r="F159" s="11" t="s">
        <v>230</v>
      </c>
      <c r="G159" s="11" t="s">
        <v>82</v>
      </c>
      <c r="H159" s="12" t="s">
        <v>356</v>
      </c>
      <c r="I159" s="12" t="s">
        <v>136</v>
      </c>
      <c r="J159" s="11">
        <v>201408</v>
      </c>
      <c r="K159" s="11" t="s">
        <v>42</v>
      </c>
      <c r="L159" s="12" t="s">
        <v>356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11">
        <v>73.84</v>
      </c>
      <c r="S159" s="18">
        <f t="shared" si="12"/>
        <v>22.152</v>
      </c>
      <c r="T159" s="11">
        <v>64</v>
      </c>
      <c r="U159" s="18">
        <f t="shared" si="13"/>
        <v>44.8</v>
      </c>
      <c r="V159" s="19">
        <f t="shared" si="14"/>
        <v>66.952</v>
      </c>
      <c r="W159" s="20">
        <v>14</v>
      </c>
    </row>
    <row r="160" spans="1:23" ht="17.25" customHeight="1">
      <c r="A160" s="9">
        <v>2020159</v>
      </c>
      <c r="B160" s="10">
        <v>34</v>
      </c>
      <c r="C160" s="11" t="s">
        <v>430</v>
      </c>
      <c r="D160" s="9" t="s">
        <v>26</v>
      </c>
      <c r="E160" s="9" t="s">
        <v>431</v>
      </c>
      <c r="F160" s="11" t="s">
        <v>184</v>
      </c>
      <c r="G160" s="11" t="s">
        <v>82</v>
      </c>
      <c r="H160" s="12" t="s">
        <v>356</v>
      </c>
      <c r="I160" s="12" t="s">
        <v>63</v>
      </c>
      <c r="J160" s="11">
        <v>200308</v>
      </c>
      <c r="K160" s="11" t="s">
        <v>60</v>
      </c>
      <c r="L160" s="12" t="s">
        <v>356</v>
      </c>
      <c r="M160" s="9">
        <v>0</v>
      </c>
      <c r="N160" s="9">
        <v>0</v>
      </c>
      <c r="O160" s="9">
        <v>0</v>
      </c>
      <c r="P160" s="9">
        <v>0</v>
      </c>
      <c r="Q160" s="9">
        <v>8</v>
      </c>
      <c r="R160" s="11" t="s">
        <v>432</v>
      </c>
      <c r="S160" s="18">
        <f t="shared" si="12"/>
        <v>22.362000000000002</v>
      </c>
      <c r="T160" s="11" t="s">
        <v>433</v>
      </c>
      <c r="U160" s="18">
        <f t="shared" si="13"/>
        <v>44.8</v>
      </c>
      <c r="V160" s="19">
        <f t="shared" si="14"/>
        <v>59.162</v>
      </c>
      <c r="W160" s="20">
        <v>15</v>
      </c>
    </row>
    <row r="161" spans="1:23" ht="17.25" customHeight="1">
      <c r="A161" s="9">
        <v>2020153</v>
      </c>
      <c r="B161" s="10">
        <v>34</v>
      </c>
      <c r="C161" s="11" t="s">
        <v>434</v>
      </c>
      <c r="D161" s="9" t="s">
        <v>26</v>
      </c>
      <c r="E161" s="9" t="s">
        <v>90</v>
      </c>
      <c r="F161" s="11" t="s">
        <v>91</v>
      </c>
      <c r="G161" s="11" t="s">
        <v>82</v>
      </c>
      <c r="H161" s="12" t="s">
        <v>356</v>
      </c>
      <c r="I161" s="12" t="s">
        <v>136</v>
      </c>
      <c r="J161" s="11">
        <v>201008</v>
      </c>
      <c r="K161" s="11" t="s">
        <v>40</v>
      </c>
      <c r="L161" s="12" t="s">
        <v>356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11" t="s">
        <v>95</v>
      </c>
      <c r="S161" s="18">
        <f t="shared" si="12"/>
        <v>-0.3</v>
      </c>
      <c r="T161" s="11" t="s">
        <v>95</v>
      </c>
      <c r="U161" s="18">
        <f t="shared" si="13"/>
        <v>-0.7</v>
      </c>
      <c r="V161" s="19">
        <f t="shared" si="14"/>
        <v>-1</v>
      </c>
      <c r="W161" s="21">
        <v>16</v>
      </c>
    </row>
    <row r="162" spans="1:23" ht="17.25" customHeight="1">
      <c r="A162" s="9">
        <v>2020157</v>
      </c>
      <c r="B162" s="10">
        <v>34</v>
      </c>
      <c r="C162" s="11" t="s">
        <v>435</v>
      </c>
      <c r="D162" s="9" t="s">
        <v>26</v>
      </c>
      <c r="E162" s="9" t="s">
        <v>436</v>
      </c>
      <c r="F162" s="11" t="s">
        <v>275</v>
      </c>
      <c r="G162" s="11" t="s">
        <v>82</v>
      </c>
      <c r="H162" s="12" t="s">
        <v>356</v>
      </c>
      <c r="I162" s="12" t="s">
        <v>378</v>
      </c>
      <c r="J162" s="11">
        <v>199808</v>
      </c>
      <c r="K162" s="11" t="s">
        <v>437</v>
      </c>
      <c r="L162" s="12" t="s">
        <v>356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11" t="s">
        <v>95</v>
      </c>
      <c r="S162" s="18">
        <f t="shared" si="12"/>
        <v>-0.3</v>
      </c>
      <c r="T162" s="11" t="s">
        <v>95</v>
      </c>
      <c r="U162" s="18">
        <f t="shared" si="13"/>
        <v>-0.7</v>
      </c>
      <c r="V162" s="19">
        <f t="shared" si="14"/>
        <v>-1</v>
      </c>
      <c r="W162" s="21">
        <v>16</v>
      </c>
    </row>
    <row r="163" spans="1:23" ht="17.25" customHeight="1">
      <c r="A163" s="9">
        <v>2020160</v>
      </c>
      <c r="B163" s="10">
        <v>35</v>
      </c>
      <c r="C163" s="11" t="s">
        <v>438</v>
      </c>
      <c r="D163" s="9" t="s">
        <v>33</v>
      </c>
      <c r="E163" s="9" t="s">
        <v>439</v>
      </c>
      <c r="F163" s="11" t="s">
        <v>94</v>
      </c>
      <c r="G163" s="11" t="s">
        <v>276</v>
      </c>
      <c r="H163" s="12" t="s">
        <v>440</v>
      </c>
      <c r="I163" s="12" t="s">
        <v>49</v>
      </c>
      <c r="J163" s="11">
        <v>200908</v>
      </c>
      <c r="K163" s="11" t="s">
        <v>55</v>
      </c>
      <c r="L163" s="12" t="s">
        <v>440</v>
      </c>
      <c r="M163" s="9">
        <v>0</v>
      </c>
      <c r="N163" s="9">
        <v>2.5</v>
      </c>
      <c r="O163" s="9">
        <v>0</v>
      </c>
      <c r="P163" s="9">
        <v>0</v>
      </c>
      <c r="Q163" s="9">
        <v>0</v>
      </c>
      <c r="R163" s="11">
        <v>96.5</v>
      </c>
      <c r="S163" s="18">
        <f t="shared" si="12"/>
        <v>28.95</v>
      </c>
      <c r="T163" s="11">
        <v>62</v>
      </c>
      <c r="U163" s="18">
        <f t="shared" si="13"/>
        <v>43.4</v>
      </c>
      <c r="V163" s="19">
        <f t="shared" si="14"/>
        <v>74.85</v>
      </c>
      <c r="W163" s="20">
        <v>1</v>
      </c>
    </row>
    <row r="164" spans="1:23" ht="17.25" customHeight="1">
      <c r="A164" s="9">
        <v>2020161</v>
      </c>
      <c r="B164" s="10">
        <v>35</v>
      </c>
      <c r="C164" s="11" t="s">
        <v>441</v>
      </c>
      <c r="D164" s="9" t="s">
        <v>33</v>
      </c>
      <c r="E164" s="9" t="s">
        <v>134</v>
      </c>
      <c r="F164" s="11" t="s">
        <v>152</v>
      </c>
      <c r="G164" s="11" t="s">
        <v>276</v>
      </c>
      <c r="H164" s="12" t="s">
        <v>440</v>
      </c>
      <c r="I164" s="12" t="s">
        <v>49</v>
      </c>
      <c r="J164" s="11">
        <v>201508</v>
      </c>
      <c r="K164" s="11" t="s">
        <v>175</v>
      </c>
      <c r="L164" s="12" t="s">
        <v>440</v>
      </c>
      <c r="M164" s="9">
        <v>0</v>
      </c>
      <c r="N164" s="9">
        <v>0</v>
      </c>
      <c r="O164" s="9">
        <v>0</v>
      </c>
      <c r="P164" s="9">
        <v>0</v>
      </c>
      <c r="Q164" s="9">
        <v>4</v>
      </c>
      <c r="R164" s="11">
        <v>85.3</v>
      </c>
      <c r="S164" s="18">
        <f aca="true" t="shared" si="15" ref="S164:S195">R164*0.3</f>
        <v>25.59</v>
      </c>
      <c r="T164" s="11">
        <v>69</v>
      </c>
      <c r="U164" s="18">
        <f aca="true" t="shared" si="16" ref="U164:U195">T164*0.7</f>
        <v>48.3</v>
      </c>
      <c r="V164" s="19">
        <f aca="true" t="shared" si="17" ref="V164:V195">M164+N164+O164+P164-Q164+S164+U164</f>
        <v>69.89</v>
      </c>
      <c r="W164" s="20">
        <v>2</v>
      </c>
    </row>
    <row r="165" spans="1:23" ht="17.25" customHeight="1">
      <c r="A165" s="9">
        <v>2020162</v>
      </c>
      <c r="B165" s="10">
        <v>35</v>
      </c>
      <c r="C165" s="11" t="s">
        <v>442</v>
      </c>
      <c r="D165" s="9" t="s">
        <v>26</v>
      </c>
      <c r="E165" s="9" t="s">
        <v>65</v>
      </c>
      <c r="F165" s="11" t="s">
        <v>94</v>
      </c>
      <c r="G165" s="11" t="s">
        <v>276</v>
      </c>
      <c r="H165" s="12" t="s">
        <v>440</v>
      </c>
      <c r="I165" s="12" t="s">
        <v>49</v>
      </c>
      <c r="J165" s="11">
        <v>200408</v>
      </c>
      <c r="K165" s="11" t="s">
        <v>55</v>
      </c>
      <c r="L165" s="12" t="s">
        <v>440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11">
        <v>77.8</v>
      </c>
      <c r="S165" s="18">
        <f t="shared" si="15"/>
        <v>23.34</v>
      </c>
      <c r="T165" s="11">
        <v>63</v>
      </c>
      <c r="U165" s="18">
        <f t="shared" si="16"/>
        <v>44.099999999999994</v>
      </c>
      <c r="V165" s="19">
        <f t="shared" si="17"/>
        <v>67.44</v>
      </c>
      <c r="W165" s="20">
        <v>3</v>
      </c>
    </row>
    <row r="166" spans="1:23" ht="17.25" customHeight="1">
      <c r="A166" s="9">
        <v>2020166</v>
      </c>
      <c r="B166" s="10">
        <v>36</v>
      </c>
      <c r="C166" s="11" t="s">
        <v>443</v>
      </c>
      <c r="D166" s="9" t="s">
        <v>33</v>
      </c>
      <c r="E166" s="9" t="s">
        <v>254</v>
      </c>
      <c r="F166" s="11" t="s">
        <v>390</v>
      </c>
      <c r="G166" s="11" t="s">
        <v>289</v>
      </c>
      <c r="H166" s="12" t="s">
        <v>440</v>
      </c>
      <c r="I166" s="12" t="s">
        <v>49</v>
      </c>
      <c r="J166" s="11">
        <v>201508</v>
      </c>
      <c r="K166" s="11" t="s">
        <v>48</v>
      </c>
      <c r="L166" s="12" t="s">
        <v>440</v>
      </c>
      <c r="M166" s="9">
        <v>2</v>
      </c>
      <c r="N166" s="9">
        <v>0</v>
      </c>
      <c r="O166" s="9">
        <v>6.5</v>
      </c>
      <c r="P166" s="9">
        <v>0</v>
      </c>
      <c r="Q166" s="9">
        <v>0</v>
      </c>
      <c r="R166" s="11">
        <v>93</v>
      </c>
      <c r="S166" s="18">
        <f t="shared" si="15"/>
        <v>27.9</v>
      </c>
      <c r="T166" s="11">
        <v>74</v>
      </c>
      <c r="U166" s="18">
        <f t="shared" si="16"/>
        <v>51.8</v>
      </c>
      <c r="V166" s="19">
        <f t="shared" si="17"/>
        <v>88.19999999999999</v>
      </c>
      <c r="W166" s="20">
        <v>1</v>
      </c>
    </row>
    <row r="167" spans="1:23" ht="17.25" customHeight="1">
      <c r="A167" s="9">
        <v>2020167</v>
      </c>
      <c r="B167" s="10">
        <v>36</v>
      </c>
      <c r="C167" s="11" t="s">
        <v>444</v>
      </c>
      <c r="D167" s="9" t="s">
        <v>33</v>
      </c>
      <c r="E167" s="9" t="s">
        <v>375</v>
      </c>
      <c r="F167" s="11" t="s">
        <v>109</v>
      </c>
      <c r="G167" s="11" t="s">
        <v>289</v>
      </c>
      <c r="H167" s="12" t="s">
        <v>440</v>
      </c>
      <c r="I167" s="12" t="s">
        <v>63</v>
      </c>
      <c r="J167" s="11">
        <v>200008</v>
      </c>
      <c r="K167" s="11" t="s">
        <v>60</v>
      </c>
      <c r="L167" s="12" t="s">
        <v>440</v>
      </c>
      <c r="M167" s="9">
        <v>3</v>
      </c>
      <c r="N167" s="9">
        <v>0.5</v>
      </c>
      <c r="O167" s="9">
        <v>1.5</v>
      </c>
      <c r="P167" s="9">
        <v>0</v>
      </c>
      <c r="Q167" s="9">
        <v>0</v>
      </c>
      <c r="R167" s="11">
        <v>91</v>
      </c>
      <c r="S167" s="18">
        <f t="shared" si="15"/>
        <v>27.3</v>
      </c>
      <c r="T167" s="11">
        <v>78</v>
      </c>
      <c r="U167" s="18">
        <f t="shared" si="16"/>
        <v>54.599999999999994</v>
      </c>
      <c r="V167" s="19">
        <f t="shared" si="17"/>
        <v>86.89999999999999</v>
      </c>
      <c r="W167" s="20">
        <v>2</v>
      </c>
    </row>
    <row r="168" spans="1:23" ht="17.25" customHeight="1">
      <c r="A168" s="9">
        <v>2020164</v>
      </c>
      <c r="B168" s="10">
        <v>36</v>
      </c>
      <c r="C168" s="11" t="s">
        <v>340</v>
      </c>
      <c r="D168" s="9" t="s">
        <v>33</v>
      </c>
      <c r="E168" s="9" t="s">
        <v>317</v>
      </c>
      <c r="F168" s="11" t="s">
        <v>171</v>
      </c>
      <c r="G168" s="11" t="s">
        <v>289</v>
      </c>
      <c r="H168" s="12" t="s">
        <v>440</v>
      </c>
      <c r="I168" s="12" t="s">
        <v>49</v>
      </c>
      <c r="J168" s="11">
        <v>201008</v>
      </c>
      <c r="K168" s="11" t="s">
        <v>55</v>
      </c>
      <c r="L168" s="12" t="s">
        <v>440</v>
      </c>
      <c r="M168" s="9"/>
      <c r="N168" s="9">
        <v>0</v>
      </c>
      <c r="O168" s="9">
        <v>4.5</v>
      </c>
      <c r="P168" s="9">
        <v>0</v>
      </c>
      <c r="Q168" s="9">
        <v>4</v>
      </c>
      <c r="R168" s="11">
        <v>87</v>
      </c>
      <c r="S168" s="18">
        <f t="shared" si="15"/>
        <v>26.099999999999998</v>
      </c>
      <c r="T168" s="11">
        <v>78</v>
      </c>
      <c r="U168" s="18">
        <f t="shared" si="16"/>
        <v>54.599999999999994</v>
      </c>
      <c r="V168" s="19">
        <f t="shared" si="17"/>
        <v>81.19999999999999</v>
      </c>
      <c r="W168" s="20">
        <v>3</v>
      </c>
    </row>
    <row r="169" spans="1:23" ht="17.25" customHeight="1">
      <c r="A169" s="9">
        <v>2020168</v>
      </c>
      <c r="B169" s="10">
        <v>36</v>
      </c>
      <c r="C169" s="11" t="s">
        <v>445</v>
      </c>
      <c r="D169" s="9" t="s">
        <v>33</v>
      </c>
      <c r="E169" s="9" t="s">
        <v>446</v>
      </c>
      <c r="F169" s="11" t="s">
        <v>305</v>
      </c>
      <c r="G169" s="11" t="s">
        <v>289</v>
      </c>
      <c r="H169" s="12" t="s">
        <v>440</v>
      </c>
      <c r="I169" s="12" t="s">
        <v>53</v>
      </c>
      <c r="J169" s="11">
        <v>201408</v>
      </c>
      <c r="K169" s="11" t="s">
        <v>447</v>
      </c>
      <c r="L169" s="12" t="s">
        <v>440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11">
        <v>92</v>
      </c>
      <c r="S169" s="18">
        <f t="shared" si="15"/>
        <v>27.599999999999998</v>
      </c>
      <c r="T169" s="11">
        <v>76</v>
      </c>
      <c r="U169" s="18">
        <f t="shared" si="16"/>
        <v>53.199999999999996</v>
      </c>
      <c r="V169" s="19">
        <f t="shared" si="17"/>
        <v>80.8</v>
      </c>
      <c r="W169" s="20">
        <v>4</v>
      </c>
    </row>
    <row r="170" spans="1:23" ht="17.25" customHeight="1">
      <c r="A170" s="9">
        <v>2020165</v>
      </c>
      <c r="B170" s="10">
        <v>36</v>
      </c>
      <c r="C170" s="11" t="s">
        <v>448</v>
      </c>
      <c r="D170" s="9" t="s">
        <v>33</v>
      </c>
      <c r="E170" s="9" t="s">
        <v>449</v>
      </c>
      <c r="F170" s="11" t="s">
        <v>135</v>
      </c>
      <c r="G170" s="11" t="s">
        <v>289</v>
      </c>
      <c r="H170" s="12" t="s">
        <v>440</v>
      </c>
      <c r="I170" s="12" t="s">
        <v>53</v>
      </c>
      <c r="J170" s="11">
        <v>201008</v>
      </c>
      <c r="K170" s="11" t="s">
        <v>175</v>
      </c>
      <c r="L170" s="12" t="s">
        <v>440</v>
      </c>
      <c r="M170" s="9">
        <v>0</v>
      </c>
      <c r="N170" s="9">
        <v>0</v>
      </c>
      <c r="O170" s="9">
        <v>0</v>
      </c>
      <c r="P170" s="9">
        <v>0</v>
      </c>
      <c r="Q170" s="9">
        <v>4</v>
      </c>
      <c r="R170" s="11">
        <v>88</v>
      </c>
      <c r="S170" s="18">
        <f t="shared" si="15"/>
        <v>26.4</v>
      </c>
      <c r="T170" s="11">
        <v>77</v>
      </c>
      <c r="U170" s="18">
        <f t="shared" si="16"/>
        <v>53.9</v>
      </c>
      <c r="V170" s="19">
        <f t="shared" si="17"/>
        <v>76.3</v>
      </c>
      <c r="W170" s="20">
        <v>5</v>
      </c>
    </row>
    <row r="171" spans="1:23" ht="17.25" customHeight="1">
      <c r="A171" s="9">
        <v>2020163</v>
      </c>
      <c r="B171" s="10">
        <v>36</v>
      </c>
      <c r="C171" s="11" t="s">
        <v>450</v>
      </c>
      <c r="D171" s="9" t="s">
        <v>33</v>
      </c>
      <c r="E171" s="9" t="s">
        <v>134</v>
      </c>
      <c r="F171" s="11" t="s">
        <v>230</v>
      </c>
      <c r="G171" s="11" t="s">
        <v>289</v>
      </c>
      <c r="H171" s="12" t="s">
        <v>440</v>
      </c>
      <c r="I171" s="12" t="s">
        <v>451</v>
      </c>
      <c r="J171" s="11">
        <v>201208</v>
      </c>
      <c r="K171" s="11" t="s">
        <v>48</v>
      </c>
      <c r="L171" s="12" t="s">
        <v>440</v>
      </c>
      <c r="M171" s="9"/>
      <c r="N171" s="9">
        <v>0</v>
      </c>
      <c r="O171" s="9">
        <v>0</v>
      </c>
      <c r="P171" s="9">
        <v>0</v>
      </c>
      <c r="Q171" s="9">
        <v>0</v>
      </c>
      <c r="R171" s="11">
        <v>95</v>
      </c>
      <c r="S171" s="18">
        <f t="shared" si="15"/>
        <v>28.5</v>
      </c>
      <c r="T171" s="11">
        <v>63</v>
      </c>
      <c r="U171" s="18">
        <f t="shared" si="16"/>
        <v>44.099999999999994</v>
      </c>
      <c r="V171" s="19">
        <f t="shared" si="17"/>
        <v>72.6</v>
      </c>
      <c r="W171" s="20">
        <v>6</v>
      </c>
    </row>
    <row r="172" spans="1:23" ht="17.25" customHeight="1">
      <c r="A172" s="9">
        <v>2020169</v>
      </c>
      <c r="B172" s="10">
        <v>37</v>
      </c>
      <c r="C172" s="11" t="s">
        <v>452</v>
      </c>
      <c r="D172" s="9" t="s">
        <v>33</v>
      </c>
      <c r="E172" s="9" t="s">
        <v>158</v>
      </c>
      <c r="F172" s="11" t="s">
        <v>138</v>
      </c>
      <c r="G172" s="11" t="s">
        <v>297</v>
      </c>
      <c r="H172" s="12" t="s">
        <v>440</v>
      </c>
      <c r="I172" s="12" t="s">
        <v>53</v>
      </c>
      <c r="J172" s="11">
        <v>200908</v>
      </c>
      <c r="K172" s="11" t="s">
        <v>175</v>
      </c>
      <c r="L172" s="12" t="s">
        <v>440</v>
      </c>
      <c r="M172" s="9">
        <v>0</v>
      </c>
      <c r="N172" s="9">
        <v>0</v>
      </c>
      <c r="O172" s="9">
        <v>7</v>
      </c>
      <c r="P172" s="9">
        <v>0</v>
      </c>
      <c r="Q172" s="9">
        <v>0</v>
      </c>
      <c r="R172" s="11">
        <v>96.4</v>
      </c>
      <c r="S172" s="18">
        <f t="shared" si="15"/>
        <v>28.92</v>
      </c>
      <c r="T172" s="11">
        <v>74</v>
      </c>
      <c r="U172" s="18">
        <f t="shared" si="16"/>
        <v>51.8</v>
      </c>
      <c r="V172" s="19">
        <f t="shared" si="17"/>
        <v>87.72</v>
      </c>
      <c r="W172" s="20">
        <v>1</v>
      </c>
    </row>
    <row r="173" spans="1:23" ht="17.25" customHeight="1">
      <c r="A173" s="9">
        <v>2020170</v>
      </c>
      <c r="B173" s="10">
        <v>37</v>
      </c>
      <c r="C173" s="11" t="s">
        <v>453</v>
      </c>
      <c r="D173" s="9" t="s">
        <v>33</v>
      </c>
      <c r="E173" s="9" t="s">
        <v>115</v>
      </c>
      <c r="F173" s="11" t="s">
        <v>272</v>
      </c>
      <c r="G173" s="11" t="s">
        <v>297</v>
      </c>
      <c r="H173" s="12" t="s">
        <v>440</v>
      </c>
      <c r="I173" s="12" t="s">
        <v>49</v>
      </c>
      <c r="J173" s="11">
        <v>201308</v>
      </c>
      <c r="K173" s="11" t="s">
        <v>48</v>
      </c>
      <c r="L173" s="12" t="s">
        <v>440</v>
      </c>
      <c r="M173" s="9">
        <v>2</v>
      </c>
      <c r="N173" s="9">
        <v>0</v>
      </c>
      <c r="O173" s="9">
        <v>0</v>
      </c>
      <c r="P173" s="9">
        <v>0</v>
      </c>
      <c r="Q173" s="9">
        <v>8</v>
      </c>
      <c r="R173" s="11">
        <v>94.1</v>
      </c>
      <c r="S173" s="18">
        <f t="shared" si="15"/>
        <v>28.229999999999997</v>
      </c>
      <c r="T173" s="11">
        <v>75</v>
      </c>
      <c r="U173" s="18">
        <f t="shared" si="16"/>
        <v>52.5</v>
      </c>
      <c r="V173" s="19">
        <f t="shared" si="17"/>
        <v>74.72999999999999</v>
      </c>
      <c r="W173" s="20">
        <v>2</v>
      </c>
    </row>
    <row r="174" spans="1:23" ht="17.25" customHeight="1">
      <c r="A174" s="9">
        <v>2020171</v>
      </c>
      <c r="B174" s="10">
        <v>37</v>
      </c>
      <c r="C174" s="11" t="s">
        <v>454</v>
      </c>
      <c r="D174" s="9" t="s">
        <v>33</v>
      </c>
      <c r="E174" s="9" t="s">
        <v>455</v>
      </c>
      <c r="F174" s="11" t="s">
        <v>263</v>
      </c>
      <c r="G174" s="11" t="s">
        <v>297</v>
      </c>
      <c r="H174" s="12" t="s">
        <v>440</v>
      </c>
      <c r="I174" s="12" t="s">
        <v>49</v>
      </c>
      <c r="J174" s="11">
        <v>200908</v>
      </c>
      <c r="K174" s="11" t="s">
        <v>175</v>
      </c>
      <c r="L174" s="12" t="s">
        <v>440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11">
        <v>17</v>
      </c>
      <c r="S174" s="18">
        <f t="shared" si="15"/>
        <v>5.1</v>
      </c>
      <c r="T174" s="11">
        <v>-1</v>
      </c>
      <c r="U174" s="18">
        <f t="shared" si="16"/>
        <v>-0.7</v>
      </c>
      <c r="V174" s="19">
        <f t="shared" si="17"/>
        <v>4.3999999999999995</v>
      </c>
      <c r="W174" s="20">
        <v>3</v>
      </c>
    </row>
    <row r="175" spans="1:23" ht="17.25" customHeight="1">
      <c r="A175" s="9">
        <v>2020173</v>
      </c>
      <c r="B175" s="10">
        <v>37</v>
      </c>
      <c r="C175" s="11" t="s">
        <v>456</v>
      </c>
      <c r="D175" s="9" t="s">
        <v>33</v>
      </c>
      <c r="E175" s="9" t="s">
        <v>457</v>
      </c>
      <c r="F175" s="11" t="s">
        <v>123</v>
      </c>
      <c r="G175" s="11" t="s">
        <v>297</v>
      </c>
      <c r="H175" s="12" t="s">
        <v>440</v>
      </c>
      <c r="I175" s="12" t="s">
        <v>49</v>
      </c>
      <c r="J175" s="11">
        <v>200308</v>
      </c>
      <c r="K175" s="11" t="s">
        <v>175</v>
      </c>
      <c r="L175" s="12" t="s">
        <v>440</v>
      </c>
      <c r="M175" s="9">
        <v>0</v>
      </c>
      <c r="N175" s="9">
        <v>0</v>
      </c>
      <c r="O175" s="9">
        <v>0</v>
      </c>
      <c r="P175" s="9">
        <v>0</v>
      </c>
      <c r="Q175" s="9">
        <v>4</v>
      </c>
      <c r="R175" s="11">
        <v>16</v>
      </c>
      <c r="S175" s="18">
        <f t="shared" si="15"/>
        <v>4.8</v>
      </c>
      <c r="T175" s="11">
        <v>-1</v>
      </c>
      <c r="U175" s="18">
        <f t="shared" si="16"/>
        <v>-0.7</v>
      </c>
      <c r="V175" s="19">
        <f t="shared" si="17"/>
        <v>0.09999999999999987</v>
      </c>
      <c r="W175" s="20">
        <v>4</v>
      </c>
    </row>
    <row r="176" spans="1:23" ht="17.25" customHeight="1">
      <c r="A176" s="9">
        <v>2020172</v>
      </c>
      <c r="B176" s="10">
        <v>37</v>
      </c>
      <c r="C176" s="11" t="s">
        <v>458</v>
      </c>
      <c r="D176" s="9" t="s">
        <v>26</v>
      </c>
      <c r="E176" s="9" t="s">
        <v>90</v>
      </c>
      <c r="F176" s="11" t="s">
        <v>272</v>
      </c>
      <c r="G176" s="11" t="s">
        <v>297</v>
      </c>
      <c r="H176" s="12" t="s">
        <v>440</v>
      </c>
      <c r="I176" s="12" t="s">
        <v>220</v>
      </c>
      <c r="J176" s="11">
        <v>201308</v>
      </c>
      <c r="K176" s="11" t="s">
        <v>248</v>
      </c>
      <c r="L176" s="12" t="s">
        <v>440</v>
      </c>
      <c r="M176" s="9">
        <v>0</v>
      </c>
      <c r="N176" s="9">
        <v>0</v>
      </c>
      <c r="O176" s="9">
        <v>0</v>
      </c>
      <c r="P176" s="9">
        <v>0</v>
      </c>
      <c r="Q176" s="9">
        <v>8</v>
      </c>
      <c r="R176" s="11">
        <v>16</v>
      </c>
      <c r="S176" s="18">
        <f t="shared" si="15"/>
        <v>4.8</v>
      </c>
      <c r="T176" s="11">
        <v>-1</v>
      </c>
      <c r="U176" s="18">
        <f t="shared" si="16"/>
        <v>-0.7</v>
      </c>
      <c r="V176" s="19">
        <f t="shared" si="17"/>
        <v>-3.9000000000000004</v>
      </c>
      <c r="W176" s="20">
        <v>5</v>
      </c>
    </row>
    <row r="177" spans="1:23" ht="17.25" customHeight="1">
      <c r="A177" s="9">
        <v>2020176</v>
      </c>
      <c r="B177" s="10">
        <v>38</v>
      </c>
      <c r="C177" s="11" t="s">
        <v>459</v>
      </c>
      <c r="D177" s="9" t="s">
        <v>33</v>
      </c>
      <c r="E177" s="9" t="s">
        <v>449</v>
      </c>
      <c r="F177" s="11" t="s">
        <v>88</v>
      </c>
      <c r="G177" s="11" t="s">
        <v>82</v>
      </c>
      <c r="H177" s="12" t="s">
        <v>440</v>
      </c>
      <c r="I177" s="12" t="s">
        <v>49</v>
      </c>
      <c r="J177" s="11">
        <v>201508</v>
      </c>
      <c r="K177" s="11" t="s">
        <v>48</v>
      </c>
      <c r="L177" s="12" t="s">
        <v>55</v>
      </c>
      <c r="M177" s="9">
        <v>2</v>
      </c>
      <c r="N177" s="9">
        <v>2</v>
      </c>
      <c r="O177" s="9">
        <v>10</v>
      </c>
      <c r="P177" s="9">
        <v>0</v>
      </c>
      <c r="Q177" s="9">
        <v>0</v>
      </c>
      <c r="R177" s="11">
        <v>95.22</v>
      </c>
      <c r="S177" s="18">
        <f t="shared" si="15"/>
        <v>28.566</v>
      </c>
      <c r="T177" s="11">
        <v>82</v>
      </c>
      <c r="U177" s="18">
        <f t="shared" si="16"/>
        <v>57.4</v>
      </c>
      <c r="V177" s="19">
        <f t="shared" si="17"/>
        <v>99.96600000000001</v>
      </c>
      <c r="W177" s="20">
        <v>1</v>
      </c>
    </row>
    <row r="178" spans="1:23" ht="17.25" customHeight="1">
      <c r="A178" s="9">
        <v>2020175</v>
      </c>
      <c r="B178" s="10">
        <v>38</v>
      </c>
      <c r="C178" s="11" t="s">
        <v>460</v>
      </c>
      <c r="D178" s="9" t="s">
        <v>26</v>
      </c>
      <c r="E178" s="9" t="s">
        <v>188</v>
      </c>
      <c r="F178" s="11" t="s">
        <v>85</v>
      </c>
      <c r="G178" s="11" t="s">
        <v>82</v>
      </c>
      <c r="H178" s="12" t="s">
        <v>440</v>
      </c>
      <c r="I178" s="12" t="s">
        <v>49</v>
      </c>
      <c r="J178" s="11">
        <v>201008</v>
      </c>
      <c r="K178" s="11" t="s">
        <v>48</v>
      </c>
      <c r="L178" s="12" t="s">
        <v>440</v>
      </c>
      <c r="M178" s="9"/>
      <c r="N178" s="9">
        <v>2.5</v>
      </c>
      <c r="O178" s="9">
        <v>10</v>
      </c>
      <c r="P178" s="9">
        <v>0</v>
      </c>
      <c r="Q178" s="9">
        <v>0</v>
      </c>
      <c r="R178" s="11">
        <v>95.5</v>
      </c>
      <c r="S178" s="18">
        <f t="shared" si="15"/>
        <v>28.65</v>
      </c>
      <c r="T178" s="11">
        <v>77</v>
      </c>
      <c r="U178" s="18">
        <f t="shared" si="16"/>
        <v>53.9</v>
      </c>
      <c r="V178" s="19">
        <f t="shared" si="17"/>
        <v>95.05</v>
      </c>
      <c r="W178" s="20">
        <v>2</v>
      </c>
    </row>
    <row r="179" spans="1:23" ht="17.25" customHeight="1">
      <c r="A179" s="9">
        <v>2020178</v>
      </c>
      <c r="B179" s="10">
        <v>38</v>
      </c>
      <c r="C179" s="11" t="s">
        <v>461</v>
      </c>
      <c r="D179" s="9" t="s">
        <v>33</v>
      </c>
      <c r="E179" s="9" t="s">
        <v>258</v>
      </c>
      <c r="F179" s="11" t="s">
        <v>85</v>
      </c>
      <c r="G179" s="11" t="s">
        <v>82</v>
      </c>
      <c r="H179" s="12" t="s">
        <v>440</v>
      </c>
      <c r="I179" s="12" t="s">
        <v>462</v>
      </c>
      <c r="J179" s="11">
        <v>201008</v>
      </c>
      <c r="K179" s="11" t="s">
        <v>48</v>
      </c>
      <c r="L179" s="12" t="s">
        <v>440</v>
      </c>
      <c r="M179" s="9">
        <v>0</v>
      </c>
      <c r="N179" s="9">
        <v>0</v>
      </c>
      <c r="O179" s="9">
        <v>3</v>
      </c>
      <c r="P179" s="9">
        <v>0</v>
      </c>
      <c r="Q179" s="9">
        <v>4</v>
      </c>
      <c r="R179" s="11">
        <v>92.84</v>
      </c>
      <c r="S179" s="18">
        <f t="shared" si="15"/>
        <v>27.852</v>
      </c>
      <c r="T179" s="11">
        <v>77</v>
      </c>
      <c r="U179" s="18">
        <f t="shared" si="16"/>
        <v>53.9</v>
      </c>
      <c r="V179" s="19">
        <f t="shared" si="17"/>
        <v>80.752</v>
      </c>
      <c r="W179" s="20">
        <v>3</v>
      </c>
    </row>
    <row r="180" spans="1:23" ht="17.25" customHeight="1">
      <c r="A180" s="9">
        <v>2020177</v>
      </c>
      <c r="B180" s="10">
        <v>38</v>
      </c>
      <c r="C180" s="11" t="s">
        <v>463</v>
      </c>
      <c r="D180" s="9" t="s">
        <v>33</v>
      </c>
      <c r="E180" s="9" t="s">
        <v>464</v>
      </c>
      <c r="F180" s="11" t="s">
        <v>230</v>
      </c>
      <c r="G180" s="11" t="s">
        <v>82</v>
      </c>
      <c r="H180" s="12" t="s">
        <v>440</v>
      </c>
      <c r="I180" s="12" t="s">
        <v>465</v>
      </c>
      <c r="J180" s="11">
        <v>201408</v>
      </c>
      <c r="K180" s="11" t="s">
        <v>54</v>
      </c>
      <c r="L180" s="12" t="s">
        <v>440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11">
        <v>76.83</v>
      </c>
      <c r="S180" s="18">
        <f t="shared" si="15"/>
        <v>23.049</v>
      </c>
      <c r="T180" s="11">
        <v>71</v>
      </c>
      <c r="U180" s="18">
        <f t="shared" si="16"/>
        <v>49.699999999999996</v>
      </c>
      <c r="V180" s="19">
        <f t="shared" si="17"/>
        <v>72.749</v>
      </c>
      <c r="W180" s="20">
        <v>4</v>
      </c>
    </row>
    <row r="181" spans="1:23" ht="17.25" customHeight="1">
      <c r="A181" s="9">
        <v>2020174</v>
      </c>
      <c r="B181" s="10">
        <v>38</v>
      </c>
      <c r="C181" s="11" t="s">
        <v>414</v>
      </c>
      <c r="D181" s="9" t="s">
        <v>33</v>
      </c>
      <c r="E181" s="9" t="s">
        <v>319</v>
      </c>
      <c r="F181" s="11" t="s">
        <v>166</v>
      </c>
      <c r="G181" s="11" t="s">
        <v>82</v>
      </c>
      <c r="H181" s="12" t="s">
        <v>440</v>
      </c>
      <c r="I181" s="12" t="s">
        <v>466</v>
      </c>
      <c r="J181" s="11">
        <v>201408</v>
      </c>
      <c r="K181" s="11" t="s">
        <v>55</v>
      </c>
      <c r="L181" s="12" t="s">
        <v>55</v>
      </c>
      <c r="M181" s="9"/>
      <c r="N181" s="9">
        <v>0</v>
      </c>
      <c r="O181" s="9">
        <v>0</v>
      </c>
      <c r="P181" s="9">
        <v>0</v>
      </c>
      <c r="Q181" s="9">
        <v>0</v>
      </c>
      <c r="R181" s="11">
        <v>75.1</v>
      </c>
      <c r="S181" s="18">
        <f t="shared" si="15"/>
        <v>22.529999999999998</v>
      </c>
      <c r="T181" s="11">
        <v>-1</v>
      </c>
      <c r="U181" s="18">
        <f t="shared" si="16"/>
        <v>-0.7</v>
      </c>
      <c r="V181" s="19">
        <f t="shared" si="17"/>
        <v>21.83</v>
      </c>
      <c r="W181" s="20">
        <v>5</v>
      </c>
    </row>
    <row r="182" spans="1:23" ht="17.25" customHeight="1">
      <c r="A182" s="9">
        <v>2020179</v>
      </c>
      <c r="B182" s="10">
        <v>38</v>
      </c>
      <c r="C182" s="11" t="s">
        <v>467</v>
      </c>
      <c r="D182" s="9" t="s">
        <v>26</v>
      </c>
      <c r="E182" s="9" t="s">
        <v>468</v>
      </c>
      <c r="F182" s="11" t="s">
        <v>91</v>
      </c>
      <c r="G182" s="11" t="s">
        <v>82</v>
      </c>
      <c r="H182" s="12" t="s">
        <v>440</v>
      </c>
      <c r="I182" s="12" t="s">
        <v>49</v>
      </c>
      <c r="J182" s="11">
        <v>200908</v>
      </c>
      <c r="K182" s="11" t="s">
        <v>48</v>
      </c>
      <c r="L182" s="12" t="s">
        <v>440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11" t="s">
        <v>95</v>
      </c>
      <c r="S182" s="18">
        <f t="shared" si="15"/>
        <v>-0.3</v>
      </c>
      <c r="T182" s="11">
        <v>-1</v>
      </c>
      <c r="U182" s="18">
        <f t="shared" si="16"/>
        <v>-0.7</v>
      </c>
      <c r="V182" s="19">
        <f t="shared" si="17"/>
        <v>-1</v>
      </c>
      <c r="W182" s="20">
        <v>6</v>
      </c>
    </row>
    <row r="183" spans="1:23" ht="17.25" customHeight="1">
      <c r="A183" s="9">
        <v>2020180</v>
      </c>
      <c r="B183" s="10">
        <v>39</v>
      </c>
      <c r="C183" s="11" t="s">
        <v>469</v>
      </c>
      <c r="D183" s="9" t="s">
        <v>33</v>
      </c>
      <c r="E183" s="9" t="s">
        <v>65</v>
      </c>
      <c r="F183" s="11" t="s">
        <v>184</v>
      </c>
      <c r="G183" s="11" t="s">
        <v>297</v>
      </c>
      <c r="H183" s="12" t="s">
        <v>470</v>
      </c>
      <c r="I183" s="12" t="s">
        <v>471</v>
      </c>
      <c r="J183" s="11">
        <v>201108</v>
      </c>
      <c r="K183" s="11" t="s">
        <v>42</v>
      </c>
      <c r="L183" s="12" t="s">
        <v>470</v>
      </c>
      <c r="M183" s="9">
        <v>2</v>
      </c>
      <c r="N183" s="9">
        <v>0</v>
      </c>
      <c r="O183" s="9">
        <v>0</v>
      </c>
      <c r="P183" s="9">
        <v>0</v>
      </c>
      <c r="Q183" s="9">
        <v>4</v>
      </c>
      <c r="R183" s="11">
        <v>95.7</v>
      </c>
      <c r="S183" s="18">
        <f t="shared" si="15"/>
        <v>28.71</v>
      </c>
      <c r="T183" s="11">
        <v>55</v>
      </c>
      <c r="U183" s="18">
        <f t="shared" si="16"/>
        <v>38.5</v>
      </c>
      <c r="V183" s="19">
        <f t="shared" si="17"/>
        <v>65.21000000000001</v>
      </c>
      <c r="W183" s="20">
        <v>1</v>
      </c>
    </row>
    <row r="184" spans="1:23" ht="17.25" customHeight="1">
      <c r="A184" s="9">
        <v>2020183</v>
      </c>
      <c r="B184" s="10">
        <v>39</v>
      </c>
      <c r="C184" s="11" t="s">
        <v>472</v>
      </c>
      <c r="D184" s="9" t="s">
        <v>33</v>
      </c>
      <c r="E184" s="9" t="s">
        <v>473</v>
      </c>
      <c r="F184" s="11" t="s">
        <v>230</v>
      </c>
      <c r="G184" s="11" t="s">
        <v>297</v>
      </c>
      <c r="H184" s="12" t="s">
        <v>470</v>
      </c>
      <c r="I184" s="12" t="s">
        <v>474</v>
      </c>
      <c r="J184" s="11">
        <v>201108</v>
      </c>
      <c r="K184" s="11" t="s">
        <v>345</v>
      </c>
      <c r="L184" s="12" t="s">
        <v>470</v>
      </c>
      <c r="M184" s="9">
        <v>2</v>
      </c>
      <c r="N184" s="9">
        <v>1.5</v>
      </c>
      <c r="O184" s="9">
        <v>0</v>
      </c>
      <c r="P184" s="9">
        <v>0</v>
      </c>
      <c r="Q184" s="9">
        <v>0</v>
      </c>
      <c r="R184" s="11">
        <v>93.8</v>
      </c>
      <c r="S184" s="18">
        <f t="shared" si="15"/>
        <v>28.139999999999997</v>
      </c>
      <c r="T184" s="11">
        <v>37</v>
      </c>
      <c r="U184" s="18">
        <f t="shared" si="16"/>
        <v>25.9</v>
      </c>
      <c r="V184" s="19">
        <f t="shared" si="17"/>
        <v>57.53999999999999</v>
      </c>
      <c r="W184" s="20">
        <v>2</v>
      </c>
    </row>
    <row r="185" spans="1:23" ht="17.25" customHeight="1">
      <c r="A185" s="9">
        <v>2020182</v>
      </c>
      <c r="B185" s="10">
        <v>39</v>
      </c>
      <c r="C185" s="11" t="s">
        <v>475</v>
      </c>
      <c r="D185" s="9" t="s">
        <v>33</v>
      </c>
      <c r="E185" s="9" t="s">
        <v>455</v>
      </c>
      <c r="F185" s="11" t="s">
        <v>310</v>
      </c>
      <c r="G185" s="11" t="s">
        <v>297</v>
      </c>
      <c r="H185" s="12" t="s">
        <v>470</v>
      </c>
      <c r="I185" s="12" t="s">
        <v>63</v>
      </c>
      <c r="J185" s="11">
        <v>200308</v>
      </c>
      <c r="K185" s="11" t="s">
        <v>36</v>
      </c>
      <c r="L185" s="12" t="s">
        <v>470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11">
        <v>18</v>
      </c>
      <c r="S185" s="18">
        <f t="shared" si="15"/>
        <v>5.3999999999999995</v>
      </c>
      <c r="T185" s="11">
        <v>-1</v>
      </c>
      <c r="U185" s="18">
        <f t="shared" si="16"/>
        <v>-0.7</v>
      </c>
      <c r="V185" s="19">
        <f t="shared" si="17"/>
        <v>4.699999999999999</v>
      </c>
      <c r="W185" s="20">
        <v>3</v>
      </c>
    </row>
    <row r="186" spans="1:23" ht="17.25" customHeight="1">
      <c r="A186" s="9">
        <v>2020181</v>
      </c>
      <c r="B186" s="10">
        <v>39</v>
      </c>
      <c r="C186" s="11" t="s">
        <v>476</v>
      </c>
      <c r="D186" s="9" t="s">
        <v>26</v>
      </c>
      <c r="E186" s="9" t="s">
        <v>226</v>
      </c>
      <c r="F186" s="11" t="s">
        <v>184</v>
      </c>
      <c r="G186" s="11" t="s">
        <v>297</v>
      </c>
      <c r="H186" s="12" t="s">
        <v>470</v>
      </c>
      <c r="I186" s="12" t="s">
        <v>139</v>
      </c>
      <c r="J186" s="11">
        <v>199908</v>
      </c>
      <c r="K186" s="11" t="s">
        <v>140</v>
      </c>
      <c r="L186" s="12" t="s">
        <v>470</v>
      </c>
      <c r="M186" s="9">
        <v>0</v>
      </c>
      <c r="N186" s="9">
        <v>0</v>
      </c>
      <c r="O186" s="9">
        <v>0</v>
      </c>
      <c r="P186" s="9">
        <v>0</v>
      </c>
      <c r="Q186" s="9">
        <v>0</v>
      </c>
      <c r="R186" s="11">
        <v>17</v>
      </c>
      <c r="S186" s="18">
        <f t="shared" si="15"/>
        <v>5.1</v>
      </c>
      <c r="T186" s="11">
        <v>-1</v>
      </c>
      <c r="U186" s="18">
        <f t="shared" si="16"/>
        <v>-0.7</v>
      </c>
      <c r="V186" s="19">
        <f t="shared" si="17"/>
        <v>4.3999999999999995</v>
      </c>
      <c r="W186" s="20">
        <v>4</v>
      </c>
    </row>
    <row r="187" spans="1:23" ht="17.25" customHeight="1">
      <c r="A187" s="9">
        <v>2020187</v>
      </c>
      <c r="B187" s="10">
        <v>40</v>
      </c>
      <c r="C187" s="11" t="s">
        <v>477</v>
      </c>
      <c r="D187" s="9" t="s">
        <v>33</v>
      </c>
      <c r="E187" s="9" t="s">
        <v>478</v>
      </c>
      <c r="F187" s="11" t="s">
        <v>35</v>
      </c>
      <c r="G187" s="11" t="s">
        <v>297</v>
      </c>
      <c r="H187" s="12" t="s">
        <v>231</v>
      </c>
      <c r="I187" s="12" t="s">
        <v>63</v>
      </c>
      <c r="J187" s="11">
        <v>199508</v>
      </c>
      <c r="K187" s="11" t="s">
        <v>60</v>
      </c>
      <c r="L187" s="12" t="s">
        <v>231</v>
      </c>
      <c r="M187" s="9">
        <v>2</v>
      </c>
      <c r="N187" s="9">
        <v>0</v>
      </c>
      <c r="O187" s="9">
        <v>10</v>
      </c>
      <c r="P187" s="9">
        <v>4</v>
      </c>
      <c r="Q187" s="9">
        <v>0</v>
      </c>
      <c r="R187" s="11">
        <v>98.1</v>
      </c>
      <c r="S187" s="18">
        <f t="shared" si="15"/>
        <v>29.429999999999996</v>
      </c>
      <c r="T187" s="11">
        <v>84</v>
      </c>
      <c r="U187" s="18">
        <f t="shared" si="16"/>
        <v>58.8</v>
      </c>
      <c r="V187" s="19">
        <f t="shared" si="17"/>
        <v>104.22999999999999</v>
      </c>
      <c r="W187" s="20">
        <v>1</v>
      </c>
    </row>
    <row r="188" spans="1:23" ht="17.25" customHeight="1">
      <c r="A188" s="9">
        <v>2020188</v>
      </c>
      <c r="B188" s="10">
        <v>40</v>
      </c>
      <c r="C188" s="11" t="s">
        <v>479</v>
      </c>
      <c r="D188" s="9" t="s">
        <v>33</v>
      </c>
      <c r="E188" s="9" t="s">
        <v>480</v>
      </c>
      <c r="F188" s="11" t="s">
        <v>81</v>
      </c>
      <c r="G188" s="11" t="s">
        <v>297</v>
      </c>
      <c r="H188" s="12" t="s">
        <v>231</v>
      </c>
      <c r="I188" s="12" t="s">
        <v>31</v>
      </c>
      <c r="J188" s="11">
        <v>2009</v>
      </c>
      <c r="K188" s="11" t="s">
        <v>60</v>
      </c>
      <c r="L188" s="12" t="s">
        <v>231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11">
        <v>95.9</v>
      </c>
      <c r="S188" s="18">
        <f t="shared" si="15"/>
        <v>28.77</v>
      </c>
      <c r="T188" s="11">
        <v>69</v>
      </c>
      <c r="U188" s="18">
        <f t="shared" si="16"/>
        <v>48.3</v>
      </c>
      <c r="V188" s="19">
        <f t="shared" si="17"/>
        <v>77.07</v>
      </c>
      <c r="W188" s="20">
        <v>2</v>
      </c>
    </row>
    <row r="189" spans="1:23" ht="17.25" customHeight="1">
      <c r="A189" s="9">
        <v>2020184</v>
      </c>
      <c r="B189" s="10">
        <v>40</v>
      </c>
      <c r="C189" s="11" t="s">
        <v>481</v>
      </c>
      <c r="D189" s="9" t="s">
        <v>26</v>
      </c>
      <c r="E189" s="9" t="s">
        <v>482</v>
      </c>
      <c r="F189" s="11" t="s">
        <v>200</v>
      </c>
      <c r="G189" s="11" t="s">
        <v>297</v>
      </c>
      <c r="H189" s="12" t="s">
        <v>231</v>
      </c>
      <c r="I189" s="12" t="s">
        <v>483</v>
      </c>
      <c r="J189" s="11">
        <v>199608</v>
      </c>
      <c r="K189" s="11" t="s">
        <v>484</v>
      </c>
      <c r="L189" s="12" t="s">
        <v>231</v>
      </c>
      <c r="M189" s="9"/>
      <c r="N189" s="9">
        <v>0</v>
      </c>
      <c r="O189" s="9">
        <v>0</v>
      </c>
      <c r="P189" s="9">
        <v>0</v>
      </c>
      <c r="Q189" s="9">
        <v>0</v>
      </c>
      <c r="R189" s="11">
        <v>16</v>
      </c>
      <c r="S189" s="18">
        <f t="shared" si="15"/>
        <v>4.8</v>
      </c>
      <c r="T189" s="11">
        <v>-1</v>
      </c>
      <c r="U189" s="18">
        <f t="shared" si="16"/>
        <v>-0.7</v>
      </c>
      <c r="V189" s="19">
        <f t="shared" si="17"/>
        <v>4.1</v>
      </c>
      <c r="W189" s="20">
        <v>3</v>
      </c>
    </row>
    <row r="190" spans="1:23" ht="17.25" customHeight="1">
      <c r="A190" s="9">
        <v>2020186</v>
      </c>
      <c r="B190" s="10">
        <v>40</v>
      </c>
      <c r="C190" s="11" t="s">
        <v>485</v>
      </c>
      <c r="D190" s="9" t="s">
        <v>26</v>
      </c>
      <c r="E190" s="9" t="s">
        <v>486</v>
      </c>
      <c r="F190" s="11" t="s">
        <v>255</v>
      </c>
      <c r="G190" s="11" t="s">
        <v>297</v>
      </c>
      <c r="H190" s="12" t="s">
        <v>231</v>
      </c>
      <c r="I190" s="12" t="s">
        <v>139</v>
      </c>
      <c r="J190" s="11">
        <v>199708</v>
      </c>
      <c r="K190" s="11" t="s">
        <v>69</v>
      </c>
      <c r="L190" s="12" t="s">
        <v>231</v>
      </c>
      <c r="M190" s="9"/>
      <c r="N190" s="9">
        <v>0</v>
      </c>
      <c r="O190" s="9">
        <v>0</v>
      </c>
      <c r="P190" s="9">
        <v>0</v>
      </c>
      <c r="Q190" s="9">
        <v>0</v>
      </c>
      <c r="R190" s="11">
        <v>16</v>
      </c>
      <c r="S190" s="18">
        <f t="shared" si="15"/>
        <v>4.8</v>
      </c>
      <c r="T190" s="11">
        <v>-1</v>
      </c>
      <c r="U190" s="18">
        <f t="shared" si="16"/>
        <v>-0.7</v>
      </c>
      <c r="V190" s="19">
        <f t="shared" si="17"/>
        <v>4.1</v>
      </c>
      <c r="W190" s="20">
        <v>3</v>
      </c>
    </row>
    <row r="191" spans="1:23" ht="17.25" customHeight="1">
      <c r="A191" s="9">
        <v>2020185</v>
      </c>
      <c r="B191" s="10">
        <v>40</v>
      </c>
      <c r="C191" s="11" t="s">
        <v>487</v>
      </c>
      <c r="D191" s="9" t="s">
        <v>26</v>
      </c>
      <c r="E191" s="9" t="s">
        <v>488</v>
      </c>
      <c r="F191" s="11" t="s">
        <v>266</v>
      </c>
      <c r="G191" s="11" t="s">
        <v>297</v>
      </c>
      <c r="H191" s="12" t="s">
        <v>231</v>
      </c>
      <c r="I191" s="12" t="s">
        <v>331</v>
      </c>
      <c r="J191" s="11">
        <v>200808</v>
      </c>
      <c r="K191" s="11" t="s">
        <v>36</v>
      </c>
      <c r="L191" s="12" t="s">
        <v>231</v>
      </c>
      <c r="M191" s="9"/>
      <c r="N191" s="9">
        <v>0</v>
      </c>
      <c r="O191" s="9">
        <v>0</v>
      </c>
      <c r="P191" s="9">
        <v>0</v>
      </c>
      <c r="Q191" s="9">
        <v>8</v>
      </c>
      <c r="R191" s="11">
        <v>18</v>
      </c>
      <c r="S191" s="18">
        <f t="shared" si="15"/>
        <v>5.3999999999999995</v>
      </c>
      <c r="T191" s="11">
        <v>-1</v>
      </c>
      <c r="U191" s="18">
        <f t="shared" si="16"/>
        <v>-0.7</v>
      </c>
      <c r="V191" s="19">
        <f t="shared" si="17"/>
        <v>-3.3000000000000007</v>
      </c>
      <c r="W191" s="20">
        <v>5</v>
      </c>
    </row>
    <row r="192" spans="1:23" ht="17.25" customHeight="1">
      <c r="A192" s="9">
        <v>2020189</v>
      </c>
      <c r="B192" s="10">
        <v>41</v>
      </c>
      <c r="C192" s="11" t="s">
        <v>489</v>
      </c>
      <c r="D192" s="9" t="s">
        <v>33</v>
      </c>
      <c r="E192" s="9" t="s">
        <v>490</v>
      </c>
      <c r="F192" s="11" t="s">
        <v>81</v>
      </c>
      <c r="G192" s="11" t="s">
        <v>82</v>
      </c>
      <c r="H192" s="12" t="s">
        <v>491</v>
      </c>
      <c r="I192" s="12" t="s">
        <v>63</v>
      </c>
      <c r="J192" s="11">
        <v>200108</v>
      </c>
      <c r="K192" s="11" t="s">
        <v>36</v>
      </c>
      <c r="L192" s="12" t="s">
        <v>491</v>
      </c>
      <c r="M192" s="9">
        <v>0</v>
      </c>
      <c r="N192" s="9">
        <v>0</v>
      </c>
      <c r="O192" s="9">
        <v>1</v>
      </c>
      <c r="P192" s="9">
        <v>0</v>
      </c>
      <c r="Q192" s="9">
        <v>0</v>
      </c>
      <c r="R192" s="11">
        <v>83.85</v>
      </c>
      <c r="S192" s="18">
        <f t="shared" si="15"/>
        <v>25.154999999999998</v>
      </c>
      <c r="T192" s="11">
        <v>61</v>
      </c>
      <c r="U192" s="18">
        <f t="shared" si="16"/>
        <v>42.699999999999996</v>
      </c>
      <c r="V192" s="19">
        <f t="shared" si="17"/>
        <v>68.85499999999999</v>
      </c>
      <c r="W192" s="20">
        <v>1</v>
      </c>
    </row>
    <row r="193" spans="1:23" ht="17.25" customHeight="1">
      <c r="A193" s="9">
        <v>2020190</v>
      </c>
      <c r="B193" s="10">
        <v>41</v>
      </c>
      <c r="C193" s="11" t="s">
        <v>492</v>
      </c>
      <c r="D193" s="9" t="s">
        <v>26</v>
      </c>
      <c r="E193" s="9" t="s">
        <v>493</v>
      </c>
      <c r="F193" s="11" t="s">
        <v>81</v>
      </c>
      <c r="G193" s="11" t="s">
        <v>82</v>
      </c>
      <c r="H193" s="12" t="s">
        <v>491</v>
      </c>
      <c r="I193" s="12" t="s">
        <v>63</v>
      </c>
      <c r="J193" s="11">
        <v>200208</v>
      </c>
      <c r="K193" s="11" t="s">
        <v>60</v>
      </c>
      <c r="L193" s="12" t="s">
        <v>491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11">
        <v>69.7</v>
      </c>
      <c r="S193" s="18">
        <f t="shared" si="15"/>
        <v>20.91</v>
      </c>
      <c r="T193" s="11">
        <v>11</v>
      </c>
      <c r="U193" s="18">
        <f t="shared" si="16"/>
        <v>7.699999999999999</v>
      </c>
      <c r="V193" s="19">
        <f t="shared" si="17"/>
        <v>28.61</v>
      </c>
      <c r="W193" s="20">
        <v>2</v>
      </c>
    </row>
    <row r="194" spans="1:21" ht="18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3"/>
      <c r="T194" s="23"/>
      <c r="U194" s="23"/>
    </row>
  </sheetData>
  <sheetProtection selectLockedCells="1" sort="0" autoFilter="0" pivotTables="0"/>
  <mergeCells count="17">
    <mergeCell ref="A1:W1"/>
    <mergeCell ref="M2:P2"/>
    <mergeCell ref="R2:U2"/>
    <mergeCell ref="A2:A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Q2:Q3"/>
    <mergeCell ref="V2:V3"/>
    <mergeCell ref="W2:W3"/>
  </mergeCells>
  <printOptions horizontalCentered="1"/>
  <pageMargins left="0.1968503937007874" right="0.1968503937007874" top="0.4330708661417323" bottom="0.4724409448818898" header="0.4724409448818898" footer="0.1968503937007874"/>
  <pageSetup fitToHeight="3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2020-08-13T11:06:42Z</cp:lastPrinted>
  <dcterms:created xsi:type="dcterms:W3CDTF">2017-08-08T10:36:17Z</dcterms:created>
  <dcterms:modified xsi:type="dcterms:W3CDTF">2020-08-16T10:17:39Z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