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教师岗位" sheetId="3" r:id="rId1"/>
    <sheet name="厨师岗位 " sheetId="2" r:id="rId2"/>
  </sheets>
  <definedNames>
    <definedName name="_xlnm._FilterDatabase" localSheetId="0" hidden="1">教师岗位!$D$1:$D$117</definedName>
  </definedNames>
  <calcPr calcId="152511"/>
</workbook>
</file>

<file path=xl/calcChain.xml><?xml version="1.0" encoding="utf-8"?>
<calcChain xmlns="http://schemas.openxmlformats.org/spreadsheetml/2006/main">
  <c r="K8" i="3" l="1"/>
  <c r="K115" i="3" l="1"/>
  <c r="L115" i="3" s="1"/>
  <c r="K113" i="3"/>
  <c r="L113" i="3" s="1"/>
  <c r="K108" i="3"/>
  <c r="L108" i="3" s="1"/>
  <c r="K109" i="3"/>
  <c r="L109" i="3" s="1"/>
  <c r="K111" i="3"/>
  <c r="L111" i="3" s="1"/>
  <c r="K110" i="3"/>
  <c r="L110" i="3" s="1"/>
  <c r="K112" i="3"/>
  <c r="L112" i="3" s="1"/>
  <c r="K105" i="3"/>
  <c r="L105" i="3" s="1"/>
  <c r="K106" i="3"/>
  <c r="L106" i="3" s="1"/>
  <c r="K104" i="3"/>
  <c r="L104" i="3" s="1"/>
  <c r="K96" i="3"/>
  <c r="L96" i="3" s="1"/>
  <c r="K97" i="3"/>
  <c r="L97" i="3" s="1"/>
  <c r="K98" i="3"/>
  <c r="L98" i="3" s="1"/>
  <c r="K100" i="3"/>
  <c r="L100" i="3" s="1"/>
  <c r="K102" i="3"/>
  <c r="L102" i="3" s="1"/>
  <c r="K101" i="3"/>
  <c r="L101" i="3" s="1"/>
  <c r="K94" i="3"/>
  <c r="L94" i="3" s="1"/>
  <c r="K92" i="3"/>
  <c r="L92" i="3" s="1"/>
  <c r="K90" i="3"/>
  <c r="L90" i="3" s="1"/>
  <c r="K91" i="3"/>
  <c r="L91" i="3" s="1"/>
  <c r="K87" i="3"/>
  <c r="L87" i="3" s="1"/>
  <c r="K86" i="3"/>
  <c r="L86" i="3" s="1"/>
  <c r="K88" i="3"/>
  <c r="L88" i="3" s="1"/>
  <c r="K72" i="3"/>
  <c r="L72" i="3" s="1"/>
  <c r="K73" i="3"/>
  <c r="L73" i="3" s="1"/>
  <c r="K74" i="3"/>
  <c r="L74" i="3" s="1"/>
  <c r="K76" i="3"/>
  <c r="L76" i="3" s="1"/>
  <c r="K77" i="3"/>
  <c r="L77" i="3" s="1"/>
  <c r="K79" i="3"/>
  <c r="L79" i="3" s="1"/>
  <c r="K80" i="3"/>
  <c r="L80" i="3" s="1"/>
  <c r="K81" i="3"/>
  <c r="L81" i="3" s="1"/>
  <c r="K83" i="3"/>
  <c r="L83" i="3" s="1"/>
  <c r="K84" i="3"/>
  <c r="L84" i="3" s="1"/>
  <c r="K71" i="3"/>
  <c r="L71" i="3" s="1"/>
  <c r="K65" i="3"/>
  <c r="L65" i="3" s="1"/>
  <c r="K66" i="3"/>
  <c r="L66" i="3" s="1"/>
  <c r="K67" i="3"/>
  <c r="L67" i="3" s="1"/>
  <c r="K69" i="3"/>
  <c r="L69" i="3" s="1"/>
  <c r="K63" i="3"/>
  <c r="L63" i="3" s="1"/>
  <c r="K59" i="3"/>
  <c r="L59" i="3" s="1"/>
  <c r="K61" i="3"/>
  <c r="L61" i="3" s="1"/>
  <c r="K60" i="3"/>
  <c r="L60" i="3" s="1"/>
  <c r="K53" i="3"/>
  <c r="L53" i="3" s="1"/>
  <c r="K52" i="3"/>
  <c r="L52" i="3" s="1"/>
  <c r="K54" i="3"/>
  <c r="L54" i="3" s="1"/>
  <c r="K57" i="3"/>
  <c r="L57" i="3" s="1"/>
  <c r="K55" i="3"/>
  <c r="L55" i="3" s="1"/>
  <c r="K56" i="3"/>
  <c r="L56" i="3" s="1"/>
  <c r="K50" i="3"/>
  <c r="L50" i="3" s="1"/>
  <c r="K47" i="3"/>
  <c r="L47" i="3" s="1"/>
  <c r="K42" i="3"/>
  <c r="L42" i="3" s="1"/>
  <c r="K41" i="3"/>
  <c r="L41" i="3" s="1"/>
  <c r="K43" i="3"/>
  <c r="L43" i="3" s="1"/>
  <c r="K45" i="3"/>
  <c r="L45" i="3" s="1"/>
  <c r="K44" i="3"/>
  <c r="L44" i="3" s="1"/>
  <c r="K40" i="3"/>
  <c r="L40" i="3" s="1"/>
  <c r="K36" i="3"/>
  <c r="L36" i="3" s="1"/>
  <c r="K37" i="3"/>
  <c r="L37" i="3" s="1"/>
  <c r="K38" i="3"/>
  <c r="L38" i="3" s="1"/>
  <c r="K34" i="3"/>
  <c r="L34" i="3" s="1"/>
  <c r="K33" i="3"/>
  <c r="L33" i="3" s="1"/>
  <c r="K23" i="3"/>
  <c r="L23" i="3" s="1"/>
  <c r="K27" i="3"/>
  <c r="L27" i="3" s="1"/>
  <c r="K30" i="3"/>
  <c r="L30" i="3" s="1"/>
  <c r="K26" i="3"/>
  <c r="L26" i="3" s="1"/>
  <c r="K29" i="3"/>
  <c r="L29" i="3" s="1"/>
  <c r="K25" i="3"/>
  <c r="L25" i="3" s="1"/>
  <c r="K28" i="3"/>
  <c r="L28" i="3" s="1"/>
  <c r="K24" i="3"/>
  <c r="L24" i="3" s="1"/>
  <c r="K31" i="3"/>
  <c r="L31" i="3" s="1"/>
  <c r="K19" i="3"/>
  <c r="L19" i="3" s="1"/>
  <c r="K21" i="3"/>
  <c r="L21" i="3" s="1"/>
  <c r="K20" i="3"/>
  <c r="L20" i="3" s="1"/>
  <c r="K17" i="3"/>
  <c r="L17" i="3" s="1"/>
  <c r="K15" i="3"/>
  <c r="L15" i="3" s="1"/>
  <c r="K13" i="3"/>
  <c r="L13" i="3" s="1"/>
  <c r="K3" i="3"/>
  <c r="L3" i="3" s="1"/>
  <c r="K11" i="3"/>
  <c r="L11" i="3" s="1"/>
  <c r="K10" i="3"/>
  <c r="L10" i="3" s="1"/>
  <c r="K2" i="3"/>
  <c r="L2" i="3" s="1"/>
  <c r="K4" i="3"/>
  <c r="L4" i="3" s="1"/>
  <c r="K7" i="3"/>
  <c r="L7" i="3" s="1"/>
  <c r="K6" i="3"/>
  <c r="L6" i="3" s="1"/>
  <c r="L8" i="3"/>
</calcChain>
</file>

<file path=xl/sharedStrings.xml><?xml version="1.0" encoding="utf-8"?>
<sst xmlns="http://schemas.openxmlformats.org/spreadsheetml/2006/main" count="449" uniqueCount="229">
  <si>
    <t>闫兴</t>
    <phoneticPr fontId="1" type="noConversion"/>
  </si>
  <si>
    <t>幼儿园厨师（烹饪02）</t>
    <phoneticPr fontId="1" type="noConversion"/>
  </si>
  <si>
    <t>赤峰政府机关幼儿园</t>
    <phoneticPr fontId="1" type="noConversion"/>
  </si>
  <si>
    <t>市直属</t>
  </si>
  <si>
    <t>张萌</t>
    <phoneticPr fontId="1" type="noConversion"/>
  </si>
  <si>
    <t>姓名</t>
  </si>
  <si>
    <t>拟招聘计划数</t>
  </si>
  <si>
    <t>报考岗位</t>
  </si>
  <si>
    <t>招聘单位</t>
  </si>
  <si>
    <t>旗县区</t>
  </si>
  <si>
    <t>武蕊</t>
  </si>
  <si>
    <t>111013726</t>
  </si>
  <si>
    <t>幼儿园舞蹈教师02</t>
  </si>
  <si>
    <t>市直幼儿园</t>
  </si>
  <si>
    <t>73.080</t>
    <phoneticPr fontId="1" type="noConversion"/>
  </si>
  <si>
    <t>陈曦</t>
    <phoneticPr fontId="1" type="noConversion"/>
  </si>
  <si>
    <t>111013807</t>
    <phoneticPr fontId="1" type="noConversion"/>
  </si>
  <si>
    <t>保育员02</t>
  </si>
  <si>
    <t>郑昭</t>
  </si>
  <si>
    <t>111013927</t>
  </si>
  <si>
    <t>张溪</t>
  </si>
  <si>
    <t>111013930</t>
  </si>
  <si>
    <t>宋天娇</t>
  </si>
  <si>
    <t>111013920</t>
  </si>
  <si>
    <t>邢颖</t>
  </si>
  <si>
    <t>111013921</t>
  </si>
  <si>
    <t>李凤艳</t>
  </si>
  <si>
    <t>111014030</t>
  </si>
  <si>
    <t>万更新</t>
  </si>
  <si>
    <t>111024630</t>
  </si>
  <si>
    <t>幼儿园保健医02</t>
  </si>
  <si>
    <t>政府幼儿园</t>
  </si>
  <si>
    <t>倪晓梅</t>
  </si>
  <si>
    <t>111025209</t>
  </si>
  <si>
    <t>董雪松</t>
  </si>
  <si>
    <t>111025218</t>
  </si>
  <si>
    <t>刘佳琪</t>
  </si>
  <si>
    <t>幼儿园保育员02</t>
  </si>
  <si>
    <t>武文静</t>
  </si>
  <si>
    <t>111013810</t>
  </si>
  <si>
    <t>陈卓宣</t>
  </si>
  <si>
    <t>111014302</t>
  </si>
  <si>
    <t>王妍</t>
  </si>
  <si>
    <t>111013817</t>
  </si>
  <si>
    <t>幼儿园教师02</t>
  </si>
  <si>
    <t>实验幼儿园</t>
  </si>
  <si>
    <t>李梦雪</t>
  </si>
  <si>
    <t>111013804</t>
  </si>
  <si>
    <t>宋庆蕾</t>
  </si>
  <si>
    <t>111013928</t>
  </si>
  <si>
    <t>于意日贵</t>
  </si>
  <si>
    <t>211021020</t>
  </si>
  <si>
    <t>幼儿园音乐老师01</t>
  </si>
  <si>
    <t>市直蒙幼</t>
  </si>
  <si>
    <t>赵新路</t>
  </si>
  <si>
    <t>111024808</t>
  </si>
  <si>
    <t>会计02</t>
  </si>
  <si>
    <t>刘琪</t>
  </si>
  <si>
    <t>111025106</t>
  </si>
  <si>
    <t>孟婵</t>
  </si>
  <si>
    <t>111024608</t>
  </si>
  <si>
    <t>布仁其木格</t>
  </si>
  <si>
    <t>211021019</t>
  </si>
  <si>
    <t>幼儿园教师01</t>
  </si>
  <si>
    <t>新城蒙幼</t>
  </si>
  <si>
    <t>参斯尔</t>
  </si>
  <si>
    <t>211021018</t>
  </si>
  <si>
    <t>萨拉</t>
  </si>
  <si>
    <t>211021017</t>
  </si>
  <si>
    <t>康亚娟</t>
  </si>
  <si>
    <t>111020404</t>
  </si>
  <si>
    <t>初中历史02</t>
  </si>
  <si>
    <t>赤峰二中国际实验学校</t>
  </si>
  <si>
    <t>郭申雨</t>
  </si>
  <si>
    <t>111020407</t>
  </si>
  <si>
    <t>丰硕</t>
  </si>
  <si>
    <t>111022719</t>
  </si>
  <si>
    <t>小学美术02</t>
  </si>
  <si>
    <t>林琳</t>
  </si>
  <si>
    <t>111022718</t>
  </si>
  <si>
    <t>范雨萌</t>
  </si>
  <si>
    <t>111023816</t>
  </si>
  <si>
    <t>尹晓钰</t>
  </si>
  <si>
    <t>111023127</t>
  </si>
  <si>
    <t>小学体育（橄榄球）02</t>
  </si>
  <si>
    <t>付镇语</t>
  </si>
  <si>
    <t>111024024</t>
  </si>
  <si>
    <t>夏雨彬</t>
  </si>
  <si>
    <t>111023402</t>
  </si>
  <si>
    <t>小学体育02</t>
  </si>
  <si>
    <t>鲍伟娜</t>
  </si>
  <si>
    <t>111024011</t>
  </si>
  <si>
    <t>徐汝宾</t>
  </si>
  <si>
    <t>111022924</t>
  </si>
  <si>
    <t>赵庆龙</t>
  </si>
  <si>
    <t>111023710</t>
  </si>
  <si>
    <t>李佳碧</t>
  </si>
  <si>
    <t>111024122</t>
  </si>
  <si>
    <t>女生活教师二02</t>
  </si>
  <si>
    <t>赤峰市民族特殊教育学校</t>
  </si>
  <si>
    <t>马金秋</t>
  </si>
  <si>
    <t>111022726</t>
  </si>
  <si>
    <t>女生活教师一02</t>
  </si>
  <si>
    <t>郭晨阳</t>
  </si>
  <si>
    <t>111024002</t>
  </si>
  <si>
    <t>徐曼</t>
  </si>
  <si>
    <t>111023630</t>
  </si>
  <si>
    <t>刘琦</t>
  </si>
  <si>
    <t>111023206</t>
  </si>
  <si>
    <t>男生活教师02</t>
  </si>
  <si>
    <t>萨日盖其其格</t>
  </si>
  <si>
    <t>211025508</t>
  </si>
  <si>
    <t>计算机科学与技术01</t>
  </si>
  <si>
    <t>赤峰市蒙古族实验小学</t>
  </si>
  <si>
    <t>孙布日</t>
  </si>
  <si>
    <t>211025507</t>
  </si>
  <si>
    <t>哈布日</t>
  </si>
  <si>
    <t>211025505</t>
  </si>
  <si>
    <t>赛音毕力格</t>
  </si>
  <si>
    <t>211020801</t>
  </si>
  <si>
    <t>小学数学01</t>
  </si>
  <si>
    <t>苏尼亚</t>
  </si>
  <si>
    <t>211020725</t>
  </si>
  <si>
    <t>其布日夫</t>
  </si>
  <si>
    <t>211020604</t>
  </si>
  <si>
    <t>宝音图</t>
  </si>
  <si>
    <t>211020518</t>
  </si>
  <si>
    <t>苏日古嘎</t>
  </si>
  <si>
    <t>211020507</t>
  </si>
  <si>
    <t>其勒格日</t>
  </si>
  <si>
    <t>211020703</t>
  </si>
  <si>
    <t>鸿潞</t>
  </si>
  <si>
    <t>111024027</t>
  </si>
  <si>
    <t>中专计算机动画制作教师02</t>
  </si>
  <si>
    <t>赤峰农牧学校</t>
  </si>
  <si>
    <t>郑洲阳</t>
  </si>
  <si>
    <t>111023819</t>
  </si>
  <si>
    <t>中专兽医教师02</t>
  </si>
  <si>
    <t>王泽怡</t>
    <phoneticPr fontId="1" type="noConversion"/>
  </si>
  <si>
    <t>111023714</t>
    <phoneticPr fontId="1" type="noConversion"/>
  </si>
  <si>
    <t>中专学前教育教师02</t>
  </si>
  <si>
    <t>宋宇丹</t>
  </si>
  <si>
    <t>111023708</t>
  </si>
  <si>
    <t>史津赫</t>
  </si>
  <si>
    <t>111023721</t>
  </si>
  <si>
    <t>张颖茹</t>
  </si>
  <si>
    <t>111024005</t>
  </si>
  <si>
    <t>毕欣欣</t>
  </si>
  <si>
    <t>111023001</t>
  </si>
  <si>
    <t>邱菊茹</t>
  </si>
  <si>
    <t>111024006</t>
  </si>
  <si>
    <t>王宁</t>
  </si>
  <si>
    <t>111014112</t>
  </si>
  <si>
    <t>幼儿园足球02（高校毕业生岗）</t>
  </si>
  <si>
    <t>六一幼儿园</t>
  </si>
  <si>
    <t>于洁</t>
  </si>
  <si>
    <t>111014014</t>
  </si>
  <si>
    <t>申海含</t>
  </si>
  <si>
    <t>111014007</t>
  </si>
  <si>
    <t>夏楚涵</t>
  </si>
  <si>
    <t>111013908</t>
  </si>
  <si>
    <t>幼儿园教师04</t>
  </si>
  <si>
    <t>程松鹏</t>
  </si>
  <si>
    <t>111014221</t>
  </si>
  <si>
    <t>李莹</t>
  </si>
  <si>
    <t>幼儿园教师02（高校毕业生岗）</t>
  </si>
  <si>
    <t>宋怡璇</t>
  </si>
  <si>
    <t>111014104</t>
  </si>
  <si>
    <t>梁超</t>
  </si>
  <si>
    <t>111014026</t>
  </si>
  <si>
    <t>徐润圜</t>
  </si>
  <si>
    <t>111014113</t>
  </si>
  <si>
    <t>李向阳</t>
  </si>
  <si>
    <t>111013910</t>
  </si>
  <si>
    <t>杜爽</t>
  </si>
  <si>
    <t>111014207</t>
  </si>
  <si>
    <t>李畅</t>
  </si>
  <si>
    <t>111014204</t>
  </si>
  <si>
    <t>翟成宇</t>
  </si>
  <si>
    <t>111014020</t>
  </si>
  <si>
    <t>舒淋</t>
  </si>
  <si>
    <t>111014029</t>
  </si>
  <si>
    <t>查日苏</t>
  </si>
  <si>
    <t>211021021</t>
  </si>
  <si>
    <t>幼儿教师01（高校毕业生岗）</t>
  </si>
  <si>
    <t>阿拉坦呼</t>
  </si>
  <si>
    <t>211021022</t>
  </si>
  <si>
    <t>希吉日</t>
  </si>
  <si>
    <t>211021024</t>
  </si>
  <si>
    <t>呼德</t>
  </si>
  <si>
    <t>211021025</t>
  </si>
  <si>
    <t>幼儿园舞蹈老师06</t>
  </si>
  <si>
    <t>贾檬旭</t>
  </si>
  <si>
    <t>111021605</t>
  </si>
  <si>
    <t>小学音乐02（高校毕业生岗）</t>
  </si>
  <si>
    <t>朱栋</t>
  </si>
  <si>
    <t>111010517</t>
  </si>
  <si>
    <t>小学数学04</t>
  </si>
  <si>
    <t>李安琪</t>
  </si>
  <si>
    <t>111022328</t>
  </si>
  <si>
    <t>女生活教师三02（高校毕业生岗）</t>
  </si>
  <si>
    <t>王暮彤</t>
  </si>
  <si>
    <t>111022119</t>
  </si>
  <si>
    <t>白雨婷</t>
  </si>
  <si>
    <t>111013120</t>
  </si>
  <si>
    <t>小学英语02（高校毕业生岗）</t>
  </si>
  <si>
    <t>赵梦奇</t>
  </si>
  <si>
    <t>111013107</t>
  </si>
  <si>
    <t>陈莹</t>
  </si>
  <si>
    <t>111013225</t>
  </si>
  <si>
    <t>道日娜</t>
  </si>
  <si>
    <t>211020928</t>
  </si>
  <si>
    <t>小学蒙语文01（高校毕业生岗）</t>
  </si>
  <si>
    <t>苏日高格其其格</t>
  </si>
  <si>
    <t>211020924</t>
  </si>
  <si>
    <t>希贺热</t>
  </si>
  <si>
    <t>211021002</t>
  </si>
  <si>
    <t>准考证号</t>
  </si>
  <si>
    <t>序号</t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</si>
  <si>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</si>
  <si>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</si>
  <si>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</si>
  <si>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总排名</t>
    <phoneticPr fontId="1" type="noConversion"/>
  </si>
  <si>
    <t>才艺（手语）成绩</t>
    <phoneticPr fontId="1" type="noConversion"/>
  </si>
  <si>
    <t>试讲成绩</t>
    <phoneticPr fontId="1" type="noConversion"/>
  </si>
  <si>
    <t>成绩</t>
    <phoneticPr fontId="1" type="noConversion"/>
  </si>
  <si>
    <t>排名</t>
    <phoneticPr fontId="1" type="noConversion"/>
  </si>
  <si>
    <t>63.2</t>
    <phoneticPr fontId="1" type="noConversion"/>
  </si>
  <si>
    <t>90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</si>
</sst>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2"/>
    </font>
    <font>
      <b/>
      <sz val="10"/>
      <name val="宋体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2"/>
    </font>
    <font>
      <sz val="11"/>
      <color theme="1"/>
      <name val="宋体"/>
      <family val="2"/>
    </font>
    <font>
      <sz val="12"/>
      <color theme="1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2" fillId="0" borderId="0" xfId="2"/>
    <xf numFmtId="0" fontId="4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49" fontId="5" fillId="3" borderId="1" xfId="2" applyNumberFormat="1" applyFont="1" applyFill="1" applyBorder="1" applyAlignment="1" applyProtection="1">
      <alignment horizontal="center" vertical="center"/>
      <protection locked="0"/>
    </xf>
    <xf numFmtId="0" fontId="8" fillId="3" borderId="1" xfId="1" applyFont="1" applyFill="1" applyBorder="1" applyAlignment="1" applyProtection="1">
      <alignment horizontal="center" vertic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49" fontId="10" fillId="3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1" xfId="2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2" applyFill="1" applyBorder="1" applyProtection="1">
      <protection locked="0"/>
    </xf>
    <xf numFmtId="0" fontId="2" fillId="3" borderId="0" xfId="2" applyFill="1" applyProtection="1"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1" xfId="2" applyFont="1" applyFill="1" applyBorder="1" applyAlignment="1" applyProtection="1">
      <alignment horizontal="center" vertical="center" wrapText="1"/>
      <protection locked="0"/>
    </xf>
  </cellXfs>
  <cellStyles count="3">
    <cellStyle name="Normal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opLeftCell="B70" workbookViewId="0">
      <selection activeCell="Q13" sqref="Q13"/>
    </sheetView>
  </sheetViews>
  <sheetFormatPr defaultColWidth="8" defaultRowHeight="12.75" x14ac:dyDescent="0.2"/>
  <cols>
    <col min="1" max="1" width="8.125" style="15" customWidth="1"/>
    <col min="2" max="2" width="9.75" style="15" customWidth="1"/>
    <col min="3" max="3" width="22.75" style="15" customWidth="1"/>
    <col min="4" max="4" width="29.375" style="15" customWidth="1"/>
    <col min="5" max="5" width="14.625" style="15" customWidth="1"/>
    <col min="6" max="6" width="12.75" style="15" customWidth="1"/>
    <col min="7" max="7" width="16.25" style="15" customWidth="1"/>
    <col min="8" max="9" width="8.375" style="15" customWidth="1"/>
    <col min="10" max="10" width="10.25" style="15" customWidth="1"/>
    <col min="11" max="16384" width="8" style="15"/>
  </cols>
  <sheetData>
    <row r="1" spans="1:13" ht="24.75" customHeight="1" x14ac:dyDescent="0.2">
      <c r="A1" s="16" t="s">
        <v>218</v>
      </c>
      <c r="B1" s="16" t="s">
        <v>9</v>
      </c>
      <c r="C1" s="16" t="s">
        <v>8</v>
      </c>
      <c r="D1" s="16" t="s">
        <v>7</v>
      </c>
      <c r="E1" s="16" t="s">
        <v>6</v>
      </c>
      <c r="F1" s="16" t="s">
        <v>217</v>
      </c>
      <c r="G1" s="16" t="s">
        <v>5</v>
      </c>
      <c r="H1" s="16" t="s">
        <v>219</v>
      </c>
      <c r="I1" s="17" t="s">
        <v>224</v>
      </c>
      <c r="J1" s="17" t="s">
        <v>223</v>
      </c>
      <c r="K1" s="18" t="s">
        <v>220</v>
      </c>
      <c r="L1" s="18" t="s">
        <v>221</v>
      </c>
      <c r="M1" s="18" t="s">
        <v>222</v>
      </c>
    </row>
    <row r="2" spans="1:13" x14ac:dyDescent="0.2">
      <c r="A2" s="4">
        <v>1</v>
      </c>
      <c r="B2" s="4" t="s">
        <v>3</v>
      </c>
      <c r="C2" s="4" t="s">
        <v>113</v>
      </c>
      <c r="D2" s="4" t="s">
        <v>212</v>
      </c>
      <c r="E2" s="4">
        <v>1</v>
      </c>
      <c r="F2" s="4" t="s">
        <v>214</v>
      </c>
      <c r="G2" s="4" t="s">
        <v>213</v>
      </c>
      <c r="H2" s="4">
        <v>75.819999999999993</v>
      </c>
      <c r="I2" s="6">
        <v>91.4</v>
      </c>
      <c r="J2" s="6"/>
      <c r="K2" s="14">
        <f>I2</f>
        <v>91.4</v>
      </c>
      <c r="L2" s="14">
        <f>H2*0.5+K2*0.5</f>
        <v>83.61</v>
      </c>
      <c r="M2" s="14">
        <v>1</v>
      </c>
    </row>
    <row r="3" spans="1:13" x14ac:dyDescent="0.2">
      <c r="A3" s="4">
        <v>2</v>
      </c>
      <c r="B3" s="4" t="s">
        <v>3</v>
      </c>
      <c r="C3" s="4" t="s">
        <v>113</v>
      </c>
      <c r="D3" s="4" t="s">
        <v>212</v>
      </c>
      <c r="E3" s="4">
        <v>1</v>
      </c>
      <c r="F3" s="4" t="s">
        <v>216</v>
      </c>
      <c r="G3" s="4" t="s">
        <v>215</v>
      </c>
      <c r="H3" s="4">
        <v>77.58</v>
      </c>
      <c r="I3" s="6">
        <v>78.8</v>
      </c>
      <c r="J3" s="6"/>
      <c r="K3" s="14">
        <f>I3</f>
        <v>78.8</v>
      </c>
      <c r="L3" s="14">
        <f>H3*0.5+K3*0.5</f>
        <v>78.19</v>
      </c>
      <c r="M3" s="14">
        <v>2</v>
      </c>
    </row>
    <row r="4" spans="1:13" x14ac:dyDescent="0.2">
      <c r="A4" s="4">
        <v>3</v>
      </c>
      <c r="B4" s="4" t="s">
        <v>3</v>
      </c>
      <c r="C4" s="4" t="s">
        <v>113</v>
      </c>
      <c r="D4" s="4" t="s">
        <v>212</v>
      </c>
      <c r="E4" s="4">
        <v>1</v>
      </c>
      <c r="F4" s="4" t="s">
        <v>211</v>
      </c>
      <c r="G4" s="4" t="s">
        <v>210</v>
      </c>
      <c r="H4" s="4">
        <v>75.819999999999993</v>
      </c>
      <c r="I4" s="6">
        <v>73.2</v>
      </c>
      <c r="J4" s="6"/>
      <c r="K4" s="14">
        <f>I4</f>
        <v>73.2</v>
      </c>
      <c r="L4" s="14">
        <f>H4*0.5+K4*0.5</f>
        <v>74.509999999999991</v>
      </c>
      <c r="M4" s="14">
        <v>3</v>
      </c>
    </row>
    <row r="5" spans="1:13" x14ac:dyDescent="0.2">
      <c r="A5" s="4"/>
      <c r="B5" s="4"/>
      <c r="C5" s="4"/>
      <c r="D5" s="4"/>
      <c r="E5" s="4"/>
      <c r="F5" s="4"/>
      <c r="G5" s="4"/>
      <c r="H5" s="4"/>
      <c r="I5" s="6"/>
      <c r="J5" s="6"/>
      <c r="K5" s="14"/>
      <c r="L5" s="14"/>
      <c r="M5" s="14"/>
    </row>
    <row r="6" spans="1:13" x14ac:dyDescent="0.2">
      <c r="A6" s="4">
        <v>1</v>
      </c>
      <c r="B6" s="4" t="s">
        <v>3</v>
      </c>
      <c r="C6" s="4" t="s">
        <v>113</v>
      </c>
      <c r="D6" s="4" t="s">
        <v>205</v>
      </c>
      <c r="E6" s="4">
        <v>1</v>
      </c>
      <c r="F6" s="4" t="s">
        <v>207</v>
      </c>
      <c r="G6" s="4" t="s">
        <v>206</v>
      </c>
      <c r="H6" s="4">
        <v>71.36</v>
      </c>
      <c r="I6" s="6">
        <v>86.4</v>
      </c>
      <c r="J6" s="6"/>
      <c r="K6" s="14">
        <f>I6</f>
        <v>86.4</v>
      </c>
      <c r="L6" s="14">
        <f>H6*0.5+K6*0.5</f>
        <v>78.88</v>
      </c>
      <c r="M6" s="14">
        <v>1</v>
      </c>
    </row>
    <row r="7" spans="1:13" x14ac:dyDescent="0.2">
      <c r="A7" s="4">
        <v>2</v>
      </c>
      <c r="B7" s="4" t="s">
        <v>3</v>
      </c>
      <c r="C7" s="4" t="s">
        <v>113</v>
      </c>
      <c r="D7" s="4" t="s">
        <v>205</v>
      </c>
      <c r="E7" s="4">
        <v>1</v>
      </c>
      <c r="F7" s="4" t="s">
        <v>209</v>
      </c>
      <c r="G7" s="4" t="s">
        <v>208</v>
      </c>
      <c r="H7" s="4">
        <v>78</v>
      </c>
      <c r="I7" s="6">
        <v>79</v>
      </c>
      <c r="J7" s="6"/>
      <c r="K7" s="14">
        <f>I7</f>
        <v>79</v>
      </c>
      <c r="L7" s="14">
        <f>H7*0.5+K7*0.5</f>
        <v>78.5</v>
      </c>
      <c r="M7" s="14">
        <v>2</v>
      </c>
    </row>
    <row r="8" spans="1:13" x14ac:dyDescent="0.2">
      <c r="A8" s="4">
        <v>3</v>
      </c>
      <c r="B8" s="4" t="s">
        <v>3</v>
      </c>
      <c r="C8" s="4" t="s">
        <v>113</v>
      </c>
      <c r="D8" s="4" t="s">
        <v>205</v>
      </c>
      <c r="E8" s="4">
        <v>1</v>
      </c>
      <c r="F8" s="4" t="s">
        <v>204</v>
      </c>
      <c r="G8" s="4" t="s">
        <v>203</v>
      </c>
      <c r="H8" s="4">
        <v>70.34</v>
      </c>
      <c r="I8" s="6">
        <v>86.2</v>
      </c>
      <c r="J8" s="6"/>
      <c r="K8" s="14">
        <f>I8</f>
        <v>86.2</v>
      </c>
      <c r="L8" s="14">
        <f>H8*0.5+K8*0.5</f>
        <v>78.27000000000001</v>
      </c>
      <c r="M8" s="14">
        <v>3</v>
      </c>
    </row>
    <row r="9" spans="1:13" x14ac:dyDescent="0.2">
      <c r="A9" s="4"/>
      <c r="B9" s="4"/>
      <c r="C9" s="4"/>
      <c r="D9" s="4"/>
      <c r="E9" s="4"/>
      <c r="F9" s="4"/>
      <c r="G9" s="4"/>
      <c r="H9" s="4"/>
      <c r="I9" s="6"/>
      <c r="J9" s="6"/>
      <c r="K9" s="14"/>
      <c r="L9" s="14"/>
      <c r="M9" s="14"/>
    </row>
    <row r="10" spans="1:13" x14ac:dyDescent="0.2">
      <c r="A10" s="4">
        <v>1</v>
      </c>
      <c r="B10" s="4" t="s">
        <v>3</v>
      </c>
      <c r="C10" s="4" t="s">
        <v>99</v>
      </c>
      <c r="D10" s="4" t="s">
        <v>200</v>
      </c>
      <c r="E10" s="4">
        <v>1</v>
      </c>
      <c r="F10" s="4" t="s">
        <v>202</v>
      </c>
      <c r="G10" s="4" t="s">
        <v>201</v>
      </c>
      <c r="H10" s="4">
        <v>74.5</v>
      </c>
      <c r="I10" s="6">
        <v>84</v>
      </c>
      <c r="J10" s="6">
        <v>57</v>
      </c>
      <c r="K10" s="14">
        <f>I10*0.8+J10*0.2</f>
        <v>78.600000000000009</v>
      </c>
      <c r="L10" s="14">
        <f>H10*0.5+K10*0.5</f>
        <v>76.550000000000011</v>
      </c>
      <c r="M10" s="14">
        <v>1</v>
      </c>
    </row>
    <row r="11" spans="1:13" x14ac:dyDescent="0.2">
      <c r="A11" s="4">
        <v>2</v>
      </c>
      <c r="B11" s="4" t="s">
        <v>3</v>
      </c>
      <c r="C11" s="4" t="s">
        <v>99</v>
      </c>
      <c r="D11" s="4" t="s">
        <v>200</v>
      </c>
      <c r="E11" s="4">
        <v>1</v>
      </c>
      <c r="F11" s="4" t="s">
        <v>199</v>
      </c>
      <c r="G11" s="4" t="s">
        <v>198</v>
      </c>
      <c r="H11" s="4">
        <v>55</v>
      </c>
      <c r="I11" s="6">
        <v>73.400000000000006</v>
      </c>
      <c r="J11" s="6">
        <v>42</v>
      </c>
      <c r="K11" s="14">
        <f>I11*0.8+J11*0.2</f>
        <v>67.12</v>
      </c>
      <c r="L11" s="14">
        <f>H11*0.5+K11*0.5</f>
        <v>61.06</v>
      </c>
      <c r="M11" s="14">
        <v>2</v>
      </c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6"/>
      <c r="J12" s="6"/>
      <c r="K12" s="14"/>
      <c r="L12" s="14"/>
      <c r="M12" s="14"/>
    </row>
    <row r="13" spans="1:13" x14ac:dyDescent="0.2">
      <c r="A13" s="4">
        <v>1</v>
      </c>
      <c r="B13" s="4" t="s">
        <v>3</v>
      </c>
      <c r="C13" s="4" t="s">
        <v>72</v>
      </c>
      <c r="D13" s="4" t="s">
        <v>197</v>
      </c>
      <c r="E13" s="4">
        <v>1</v>
      </c>
      <c r="F13" s="4" t="s">
        <v>196</v>
      </c>
      <c r="G13" s="4" t="s">
        <v>195</v>
      </c>
      <c r="H13" s="4">
        <v>53.48</v>
      </c>
      <c r="I13" s="6">
        <v>82.8</v>
      </c>
      <c r="J13" s="6"/>
      <c r="K13" s="14">
        <f>I13</f>
        <v>82.8</v>
      </c>
      <c r="L13" s="14">
        <f>H13*0.5+K13*0.5</f>
        <v>68.14</v>
      </c>
      <c r="M13" s="14">
        <v>1</v>
      </c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6"/>
      <c r="J14" s="6"/>
      <c r="K14" s="14"/>
      <c r="L14" s="14"/>
      <c r="M14" s="14"/>
    </row>
    <row r="15" spans="1:13" x14ac:dyDescent="0.2">
      <c r="A15" s="4">
        <v>1</v>
      </c>
      <c r="B15" s="4" t="s">
        <v>3</v>
      </c>
      <c r="C15" s="4" t="s">
        <v>72</v>
      </c>
      <c r="D15" s="4" t="s">
        <v>194</v>
      </c>
      <c r="E15" s="4">
        <v>1</v>
      </c>
      <c r="F15" s="4" t="s">
        <v>193</v>
      </c>
      <c r="G15" s="4" t="s">
        <v>192</v>
      </c>
      <c r="H15" s="4">
        <v>91.8</v>
      </c>
      <c r="I15" s="6">
        <v>89.4</v>
      </c>
      <c r="J15" s="6"/>
      <c r="K15" s="14">
        <f>I15</f>
        <v>89.4</v>
      </c>
      <c r="L15" s="14">
        <f>H15*0.5+K15*0.5</f>
        <v>90.6</v>
      </c>
      <c r="M15" s="14">
        <v>1</v>
      </c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6"/>
      <c r="J16" s="6"/>
      <c r="K16" s="14"/>
      <c r="L16" s="14"/>
      <c r="M16" s="14"/>
    </row>
    <row r="17" spans="1:13" x14ac:dyDescent="0.2">
      <c r="A17" s="4">
        <v>1</v>
      </c>
      <c r="B17" s="4" t="s">
        <v>3</v>
      </c>
      <c r="C17" s="4" t="s">
        <v>53</v>
      </c>
      <c r="D17" s="4" t="s">
        <v>191</v>
      </c>
      <c r="E17" s="4">
        <v>1</v>
      </c>
      <c r="F17" s="4" t="s">
        <v>190</v>
      </c>
      <c r="G17" s="4" t="s">
        <v>189</v>
      </c>
      <c r="H17" s="4">
        <v>41.78</v>
      </c>
      <c r="I17" s="6">
        <v>84</v>
      </c>
      <c r="J17" s="6">
        <v>94.8</v>
      </c>
      <c r="K17" s="14">
        <f>I17*0.8+J17*0.2</f>
        <v>86.16</v>
      </c>
      <c r="L17" s="14">
        <f>H17*0.5+K17*0.5</f>
        <v>63.97</v>
      </c>
      <c r="M17" s="14">
        <v>1</v>
      </c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6"/>
      <c r="J18" s="6"/>
      <c r="K18" s="14"/>
      <c r="L18" s="14"/>
      <c r="M18" s="14"/>
    </row>
    <row r="19" spans="1:13" x14ac:dyDescent="0.2">
      <c r="A19" s="4">
        <v>1</v>
      </c>
      <c r="B19" s="4" t="s">
        <v>3</v>
      </c>
      <c r="C19" s="4" t="s">
        <v>64</v>
      </c>
      <c r="D19" s="4" t="s">
        <v>184</v>
      </c>
      <c r="E19" s="4">
        <v>1</v>
      </c>
      <c r="F19" s="4" t="s">
        <v>188</v>
      </c>
      <c r="G19" s="4" t="s">
        <v>187</v>
      </c>
      <c r="H19" s="4">
        <v>57.52</v>
      </c>
      <c r="I19" s="6">
        <v>76.2</v>
      </c>
      <c r="J19" s="6">
        <v>84</v>
      </c>
      <c r="K19" s="14">
        <f>I19*0.8+J19*0.2</f>
        <v>77.760000000000005</v>
      </c>
      <c r="L19" s="14">
        <f>H19*0.5+K19*0.5</f>
        <v>67.64</v>
      </c>
      <c r="M19" s="14">
        <v>1</v>
      </c>
    </row>
    <row r="20" spans="1:13" x14ac:dyDescent="0.2">
      <c r="A20" s="4">
        <v>2</v>
      </c>
      <c r="B20" s="4" t="s">
        <v>3</v>
      </c>
      <c r="C20" s="4" t="s">
        <v>64</v>
      </c>
      <c r="D20" s="4" t="s">
        <v>184</v>
      </c>
      <c r="E20" s="4">
        <v>1</v>
      </c>
      <c r="F20" s="4" t="s">
        <v>183</v>
      </c>
      <c r="G20" s="4" t="s">
        <v>182</v>
      </c>
      <c r="H20" s="4">
        <v>49.88</v>
      </c>
      <c r="I20" s="6">
        <v>79.8</v>
      </c>
      <c r="J20" s="6">
        <v>87.2</v>
      </c>
      <c r="K20" s="14">
        <f>I20*0.8+J20*0.2</f>
        <v>81.28</v>
      </c>
      <c r="L20" s="14">
        <f>H20*0.5+K20*0.5</f>
        <v>65.58</v>
      </c>
      <c r="M20" s="14">
        <v>2</v>
      </c>
    </row>
    <row r="21" spans="1:13" x14ac:dyDescent="0.2">
      <c r="A21" s="4">
        <v>3</v>
      </c>
      <c r="B21" s="4" t="s">
        <v>3</v>
      </c>
      <c r="C21" s="4" t="s">
        <v>64</v>
      </c>
      <c r="D21" s="4" t="s">
        <v>184</v>
      </c>
      <c r="E21" s="4">
        <v>1</v>
      </c>
      <c r="F21" s="4" t="s">
        <v>186</v>
      </c>
      <c r="G21" s="4" t="s">
        <v>185</v>
      </c>
      <c r="H21" s="4">
        <v>53.08</v>
      </c>
      <c r="I21" s="6">
        <v>76</v>
      </c>
      <c r="J21" s="6">
        <v>82.8</v>
      </c>
      <c r="K21" s="14">
        <f>I21*0.8+J21*0.2</f>
        <v>77.36</v>
      </c>
      <c r="L21" s="14">
        <f>H21*0.5+K21*0.5</f>
        <v>65.22</v>
      </c>
      <c r="M21" s="14">
        <v>3</v>
      </c>
    </row>
    <row r="22" spans="1:13" x14ac:dyDescent="0.2">
      <c r="A22" s="4"/>
      <c r="B22" s="4"/>
      <c r="C22" s="4"/>
      <c r="D22" s="4"/>
      <c r="E22" s="4"/>
      <c r="F22" s="4"/>
      <c r="G22" s="4"/>
      <c r="H22" s="4"/>
      <c r="I22" s="6"/>
      <c r="J22" s="6"/>
      <c r="K22" s="14"/>
      <c r="L22" s="14"/>
      <c r="M22" s="14"/>
    </row>
    <row r="23" spans="1:13" x14ac:dyDescent="0.2">
      <c r="A23" s="4">
        <v>1</v>
      </c>
      <c r="B23" s="4" t="s">
        <v>3</v>
      </c>
      <c r="C23" s="4" t="s">
        <v>31</v>
      </c>
      <c r="D23" s="4" t="s">
        <v>165</v>
      </c>
      <c r="E23" s="4">
        <v>3</v>
      </c>
      <c r="F23" s="4" t="s">
        <v>181</v>
      </c>
      <c r="G23" s="4" t="s">
        <v>180</v>
      </c>
      <c r="H23" s="4">
        <v>81.7</v>
      </c>
      <c r="I23" s="6">
        <v>89.6</v>
      </c>
      <c r="J23" s="6">
        <v>91.4</v>
      </c>
      <c r="K23" s="14">
        <f t="shared" ref="K23:K31" si="0">I23*0.8+J23*0.2</f>
        <v>89.96</v>
      </c>
      <c r="L23" s="14">
        <f t="shared" ref="L23:L31" si="1">H23*0.5+K23*0.5</f>
        <v>85.83</v>
      </c>
      <c r="M23" s="14">
        <v>1</v>
      </c>
    </row>
    <row r="24" spans="1:13" x14ac:dyDescent="0.2">
      <c r="A24" s="4">
        <v>2</v>
      </c>
      <c r="B24" s="4" t="s">
        <v>3</v>
      </c>
      <c r="C24" s="4" t="s">
        <v>31</v>
      </c>
      <c r="D24" s="4" t="s">
        <v>165</v>
      </c>
      <c r="E24" s="4">
        <v>3</v>
      </c>
      <c r="F24" s="4" t="s">
        <v>167</v>
      </c>
      <c r="G24" s="4" t="s">
        <v>166</v>
      </c>
      <c r="H24" s="4">
        <v>76.819999999999993</v>
      </c>
      <c r="I24" s="6">
        <v>92.8</v>
      </c>
      <c r="J24" s="6">
        <v>91.8</v>
      </c>
      <c r="K24" s="14">
        <f t="shared" si="0"/>
        <v>92.6</v>
      </c>
      <c r="L24" s="14">
        <f t="shared" si="1"/>
        <v>84.71</v>
      </c>
      <c r="M24" s="14">
        <v>2</v>
      </c>
    </row>
    <row r="25" spans="1:13" x14ac:dyDescent="0.2">
      <c r="A25" s="4">
        <v>3</v>
      </c>
      <c r="B25" s="4" t="s">
        <v>3</v>
      </c>
      <c r="C25" s="4" t="s">
        <v>31</v>
      </c>
      <c r="D25" s="4" t="s">
        <v>165</v>
      </c>
      <c r="E25" s="4">
        <v>3</v>
      </c>
      <c r="F25" s="4" t="s">
        <v>171</v>
      </c>
      <c r="G25" s="4" t="s">
        <v>170</v>
      </c>
      <c r="H25" s="4">
        <v>77.599999999999994</v>
      </c>
      <c r="I25" s="6">
        <v>91.6</v>
      </c>
      <c r="J25" s="6">
        <v>87.8</v>
      </c>
      <c r="K25" s="14">
        <f t="shared" si="0"/>
        <v>90.84</v>
      </c>
      <c r="L25" s="14">
        <f t="shared" si="1"/>
        <v>84.22</v>
      </c>
      <c r="M25" s="14">
        <v>3</v>
      </c>
    </row>
    <row r="26" spans="1:13" x14ac:dyDescent="0.2">
      <c r="A26" s="4">
        <v>4</v>
      </c>
      <c r="B26" s="4" t="s">
        <v>3</v>
      </c>
      <c r="C26" s="4" t="s">
        <v>31</v>
      </c>
      <c r="D26" s="4" t="s">
        <v>165</v>
      </c>
      <c r="E26" s="4">
        <v>3</v>
      </c>
      <c r="F26" s="4" t="s">
        <v>175</v>
      </c>
      <c r="G26" s="4" t="s">
        <v>174</v>
      </c>
      <c r="H26" s="4">
        <v>79.22</v>
      </c>
      <c r="I26" s="6">
        <v>88.6</v>
      </c>
      <c r="J26" s="6">
        <v>90.6</v>
      </c>
      <c r="K26" s="14">
        <f t="shared" si="0"/>
        <v>89</v>
      </c>
      <c r="L26" s="14">
        <f t="shared" si="1"/>
        <v>84.11</v>
      </c>
      <c r="M26" s="14">
        <v>4</v>
      </c>
    </row>
    <row r="27" spans="1:13" x14ac:dyDescent="0.2">
      <c r="A27" s="4">
        <v>5</v>
      </c>
      <c r="B27" s="4" t="s">
        <v>3</v>
      </c>
      <c r="C27" s="4" t="s">
        <v>31</v>
      </c>
      <c r="D27" s="4" t="s">
        <v>165</v>
      </c>
      <c r="E27" s="4">
        <v>3</v>
      </c>
      <c r="F27" s="4" t="s">
        <v>179</v>
      </c>
      <c r="G27" s="4" t="s">
        <v>178</v>
      </c>
      <c r="H27" s="4">
        <v>80.400000000000006</v>
      </c>
      <c r="I27" s="6">
        <v>89.4</v>
      </c>
      <c r="J27" s="6">
        <v>80.8</v>
      </c>
      <c r="K27" s="14">
        <f t="shared" si="0"/>
        <v>87.68</v>
      </c>
      <c r="L27" s="14">
        <f t="shared" si="1"/>
        <v>84.04</v>
      </c>
      <c r="M27" s="14">
        <v>5</v>
      </c>
    </row>
    <row r="28" spans="1:13" x14ac:dyDescent="0.2">
      <c r="A28" s="4">
        <v>6</v>
      </c>
      <c r="B28" s="4" t="s">
        <v>3</v>
      </c>
      <c r="C28" s="4" t="s">
        <v>31</v>
      </c>
      <c r="D28" s="4" t="s">
        <v>165</v>
      </c>
      <c r="E28" s="4">
        <v>3</v>
      </c>
      <c r="F28" s="4" t="s">
        <v>169</v>
      </c>
      <c r="G28" s="4" t="s">
        <v>168</v>
      </c>
      <c r="H28" s="4">
        <v>77.02</v>
      </c>
      <c r="I28" s="6">
        <v>86</v>
      </c>
      <c r="J28" s="6">
        <v>91.8</v>
      </c>
      <c r="K28" s="14">
        <f t="shared" si="0"/>
        <v>87.16</v>
      </c>
      <c r="L28" s="14">
        <f t="shared" si="1"/>
        <v>82.09</v>
      </c>
      <c r="M28" s="14">
        <v>6</v>
      </c>
    </row>
    <row r="29" spans="1:13" x14ac:dyDescent="0.2">
      <c r="A29" s="4">
        <v>7</v>
      </c>
      <c r="B29" s="4" t="s">
        <v>3</v>
      </c>
      <c r="C29" s="4" t="s">
        <v>31</v>
      </c>
      <c r="D29" s="4" t="s">
        <v>165</v>
      </c>
      <c r="E29" s="4">
        <v>3</v>
      </c>
      <c r="F29" s="4" t="s">
        <v>173</v>
      </c>
      <c r="G29" s="4" t="s">
        <v>172</v>
      </c>
      <c r="H29" s="4">
        <v>78.36</v>
      </c>
      <c r="I29" s="6">
        <v>82.8</v>
      </c>
      <c r="J29" s="6">
        <v>89.8</v>
      </c>
      <c r="K29" s="14">
        <f t="shared" si="0"/>
        <v>84.199999999999989</v>
      </c>
      <c r="L29" s="14">
        <f t="shared" si="1"/>
        <v>81.28</v>
      </c>
      <c r="M29" s="14">
        <v>7</v>
      </c>
    </row>
    <row r="30" spans="1:13" x14ac:dyDescent="0.2">
      <c r="A30" s="4">
        <v>8</v>
      </c>
      <c r="B30" s="4" t="s">
        <v>3</v>
      </c>
      <c r="C30" s="4" t="s">
        <v>31</v>
      </c>
      <c r="D30" s="4" t="s">
        <v>165</v>
      </c>
      <c r="E30" s="4">
        <v>3</v>
      </c>
      <c r="F30" s="4" t="s">
        <v>177</v>
      </c>
      <c r="G30" s="4" t="s">
        <v>176</v>
      </c>
      <c r="H30" s="4">
        <v>80.08</v>
      </c>
      <c r="I30" s="6">
        <v>82</v>
      </c>
      <c r="J30" s="6">
        <v>80.400000000000006</v>
      </c>
      <c r="K30" s="14">
        <f t="shared" si="0"/>
        <v>81.680000000000007</v>
      </c>
      <c r="L30" s="14">
        <f t="shared" si="1"/>
        <v>80.88</v>
      </c>
      <c r="M30" s="14">
        <v>8</v>
      </c>
    </row>
    <row r="31" spans="1:13" ht="14.25" x14ac:dyDescent="0.2">
      <c r="A31" s="4">
        <v>9</v>
      </c>
      <c r="B31" s="4" t="s">
        <v>3</v>
      </c>
      <c r="C31" s="4" t="s">
        <v>31</v>
      </c>
      <c r="D31" s="4" t="s">
        <v>165</v>
      </c>
      <c r="E31" s="4">
        <v>3</v>
      </c>
      <c r="F31" s="12">
        <v>111014012</v>
      </c>
      <c r="G31" s="13" t="s">
        <v>164</v>
      </c>
      <c r="H31" s="12">
        <v>76.540000000000006</v>
      </c>
      <c r="I31" s="7">
        <v>78.2</v>
      </c>
      <c r="J31" s="7">
        <v>0</v>
      </c>
      <c r="K31" s="14">
        <f t="shared" si="0"/>
        <v>62.56</v>
      </c>
      <c r="L31" s="14">
        <f t="shared" si="1"/>
        <v>69.550000000000011</v>
      </c>
      <c r="M31" s="14">
        <v>9</v>
      </c>
    </row>
    <row r="32" spans="1:13" x14ac:dyDescent="0.2">
      <c r="A32" s="4"/>
      <c r="B32" s="4"/>
      <c r="C32" s="4"/>
      <c r="D32" s="4"/>
      <c r="E32" s="4"/>
      <c r="F32" s="4"/>
      <c r="G32" s="4"/>
      <c r="H32" s="4"/>
      <c r="I32" s="6"/>
      <c r="J32" s="6"/>
      <c r="K32" s="14"/>
      <c r="L32" s="14"/>
      <c r="M32" s="14"/>
    </row>
    <row r="33" spans="1:13" x14ac:dyDescent="0.2">
      <c r="A33" s="4">
        <v>1</v>
      </c>
      <c r="B33" s="4" t="s">
        <v>3</v>
      </c>
      <c r="C33" s="4" t="s">
        <v>31</v>
      </c>
      <c r="D33" s="4" t="s">
        <v>161</v>
      </c>
      <c r="E33" s="4">
        <v>1</v>
      </c>
      <c r="F33" s="4" t="s">
        <v>160</v>
      </c>
      <c r="G33" s="4" t="s">
        <v>159</v>
      </c>
      <c r="H33" s="4">
        <v>48.68</v>
      </c>
      <c r="I33" s="6">
        <v>86.8</v>
      </c>
      <c r="J33" s="6">
        <v>89.2</v>
      </c>
      <c r="K33" s="14">
        <f>I33*0.8+J33*0.2</f>
        <v>87.28</v>
      </c>
      <c r="L33" s="14">
        <f>H33*0.5+K33*0.5</f>
        <v>67.98</v>
      </c>
      <c r="M33" s="14">
        <v>1</v>
      </c>
    </row>
    <row r="34" spans="1:13" x14ac:dyDescent="0.2">
      <c r="A34" s="4">
        <v>2</v>
      </c>
      <c r="B34" s="4" t="s">
        <v>3</v>
      </c>
      <c r="C34" s="4" t="s">
        <v>31</v>
      </c>
      <c r="D34" s="4" t="s">
        <v>161</v>
      </c>
      <c r="E34" s="4">
        <v>1</v>
      </c>
      <c r="F34" s="4" t="s">
        <v>163</v>
      </c>
      <c r="G34" s="4" t="s">
        <v>162</v>
      </c>
      <c r="H34" s="4">
        <v>75.88</v>
      </c>
      <c r="I34" s="6">
        <v>0</v>
      </c>
      <c r="J34" s="6">
        <v>0</v>
      </c>
      <c r="K34" s="14">
        <f>I34*0.8+J34*0.2</f>
        <v>0</v>
      </c>
      <c r="L34" s="14">
        <f>H34*0.5+K34*0.5</f>
        <v>37.94</v>
      </c>
      <c r="M34" s="14">
        <v>2</v>
      </c>
    </row>
    <row r="35" spans="1:13" x14ac:dyDescent="0.2">
      <c r="A35" s="4"/>
      <c r="B35" s="4"/>
      <c r="C35" s="4"/>
      <c r="D35" s="4"/>
      <c r="E35" s="4"/>
      <c r="F35" s="4"/>
      <c r="G35" s="4"/>
      <c r="H35" s="4"/>
      <c r="I35" s="6"/>
      <c r="J35" s="6"/>
      <c r="K35" s="14"/>
      <c r="L35" s="14"/>
      <c r="M35" s="14"/>
    </row>
    <row r="36" spans="1:13" x14ac:dyDescent="0.2">
      <c r="A36" s="4">
        <v>1</v>
      </c>
      <c r="B36" s="4" t="s">
        <v>3</v>
      </c>
      <c r="C36" s="4" t="s">
        <v>154</v>
      </c>
      <c r="D36" s="4" t="s">
        <v>153</v>
      </c>
      <c r="E36" s="4">
        <v>1</v>
      </c>
      <c r="F36" s="4" t="s">
        <v>158</v>
      </c>
      <c r="G36" s="4" t="s">
        <v>157</v>
      </c>
      <c r="H36" s="4">
        <v>72.28</v>
      </c>
      <c r="I36" s="6">
        <v>92.6</v>
      </c>
      <c r="J36" s="6">
        <v>93.8</v>
      </c>
      <c r="K36" s="14">
        <f t="shared" ref="K36:K38" si="2">I36*0.8+J36*0.2</f>
        <v>92.84</v>
      </c>
      <c r="L36" s="14">
        <f>H36*0.5+K36*0.5</f>
        <v>82.56</v>
      </c>
      <c r="M36" s="14">
        <v>1</v>
      </c>
    </row>
    <row r="37" spans="1:13" x14ac:dyDescent="0.2">
      <c r="A37" s="4">
        <v>2</v>
      </c>
      <c r="B37" s="4" t="s">
        <v>3</v>
      </c>
      <c r="C37" s="4" t="s">
        <v>154</v>
      </c>
      <c r="D37" s="4" t="s">
        <v>153</v>
      </c>
      <c r="E37" s="4">
        <v>1</v>
      </c>
      <c r="F37" s="4" t="s">
        <v>156</v>
      </c>
      <c r="G37" s="4" t="s">
        <v>155</v>
      </c>
      <c r="H37" s="4">
        <v>68.959999999999994</v>
      </c>
      <c r="I37" s="6">
        <v>82.2</v>
      </c>
      <c r="J37" s="6">
        <v>80.599999999999994</v>
      </c>
      <c r="K37" s="14">
        <f t="shared" si="2"/>
        <v>81.88000000000001</v>
      </c>
      <c r="L37" s="14">
        <f>H37*0.5+K37*0.5</f>
        <v>75.42</v>
      </c>
      <c r="M37" s="14">
        <v>2</v>
      </c>
    </row>
    <row r="38" spans="1:13" x14ac:dyDescent="0.2">
      <c r="A38" s="4">
        <v>3</v>
      </c>
      <c r="B38" s="4" t="s">
        <v>3</v>
      </c>
      <c r="C38" s="4" t="s">
        <v>154</v>
      </c>
      <c r="D38" s="4" t="s">
        <v>153</v>
      </c>
      <c r="E38" s="4">
        <v>1</v>
      </c>
      <c r="F38" s="4" t="s">
        <v>152</v>
      </c>
      <c r="G38" s="4" t="s">
        <v>151</v>
      </c>
      <c r="H38" s="4">
        <v>65.06</v>
      </c>
      <c r="I38" s="6">
        <v>90</v>
      </c>
      <c r="J38" s="6">
        <v>88.2</v>
      </c>
      <c r="K38" s="14">
        <f t="shared" si="2"/>
        <v>89.64</v>
      </c>
      <c r="L38" s="14">
        <f>H38*0.5+K38*0.5</f>
        <v>77.349999999999994</v>
      </c>
      <c r="M38" s="14">
        <v>3</v>
      </c>
    </row>
    <row r="39" spans="1:13" x14ac:dyDescent="0.2">
      <c r="A39" s="4"/>
      <c r="B39" s="4"/>
      <c r="C39" s="4"/>
      <c r="D39" s="4"/>
      <c r="E39" s="4"/>
      <c r="F39" s="4"/>
      <c r="G39" s="4"/>
      <c r="H39" s="4"/>
      <c r="I39" s="6"/>
      <c r="J39" s="6"/>
      <c r="K39" s="14"/>
      <c r="L39" s="14"/>
      <c r="M39" s="14"/>
    </row>
    <row r="40" spans="1:13" x14ac:dyDescent="0.2">
      <c r="A40" s="4">
        <v>1</v>
      </c>
      <c r="B40" s="4" t="s">
        <v>3</v>
      </c>
      <c r="C40" s="4" t="s">
        <v>134</v>
      </c>
      <c r="D40" s="4" t="s">
        <v>140</v>
      </c>
      <c r="E40" s="4">
        <v>2</v>
      </c>
      <c r="F40" s="4" t="s">
        <v>150</v>
      </c>
      <c r="G40" s="4" t="s">
        <v>149</v>
      </c>
      <c r="H40" s="4">
        <v>98.1</v>
      </c>
      <c r="I40" s="6">
        <v>87</v>
      </c>
      <c r="J40" s="6"/>
      <c r="K40" s="14">
        <f t="shared" ref="K40:K45" si="3">I40</f>
        <v>87</v>
      </c>
      <c r="L40" s="14">
        <f t="shared" ref="L40:L45" si="4">H40*0.5+K40*0.5</f>
        <v>92.55</v>
      </c>
      <c r="M40" s="14">
        <v>1</v>
      </c>
    </row>
    <row r="41" spans="1:13" x14ac:dyDescent="0.2">
      <c r="A41" s="4">
        <v>2</v>
      </c>
      <c r="B41" s="4" t="s">
        <v>3</v>
      </c>
      <c r="C41" s="4" t="s">
        <v>134</v>
      </c>
      <c r="D41" s="4" t="s">
        <v>140</v>
      </c>
      <c r="E41" s="4">
        <v>2</v>
      </c>
      <c r="F41" s="4" t="s">
        <v>146</v>
      </c>
      <c r="G41" s="4" t="s">
        <v>145</v>
      </c>
      <c r="H41" s="4">
        <v>82.7</v>
      </c>
      <c r="I41" s="6">
        <v>89.4</v>
      </c>
      <c r="J41" s="6"/>
      <c r="K41" s="14">
        <f t="shared" si="3"/>
        <v>89.4</v>
      </c>
      <c r="L41" s="14">
        <f t="shared" si="4"/>
        <v>86.050000000000011</v>
      </c>
      <c r="M41" s="14">
        <v>2</v>
      </c>
    </row>
    <row r="42" spans="1:13" x14ac:dyDescent="0.2">
      <c r="A42" s="4">
        <v>3</v>
      </c>
      <c r="B42" s="4" t="s">
        <v>3</v>
      </c>
      <c r="C42" s="4" t="s">
        <v>134</v>
      </c>
      <c r="D42" s="4" t="s">
        <v>140</v>
      </c>
      <c r="E42" s="4">
        <v>2</v>
      </c>
      <c r="F42" s="4" t="s">
        <v>148</v>
      </c>
      <c r="G42" s="4" t="s">
        <v>147</v>
      </c>
      <c r="H42" s="4">
        <v>83.3</v>
      </c>
      <c r="I42" s="6">
        <v>84.6</v>
      </c>
      <c r="J42" s="6"/>
      <c r="K42" s="14">
        <f t="shared" si="3"/>
        <v>84.6</v>
      </c>
      <c r="L42" s="14">
        <f t="shared" si="4"/>
        <v>83.949999999999989</v>
      </c>
      <c r="M42" s="14">
        <v>3</v>
      </c>
    </row>
    <row r="43" spans="1:13" x14ac:dyDescent="0.2">
      <c r="A43" s="4">
        <v>4</v>
      </c>
      <c r="B43" s="4" t="s">
        <v>3</v>
      </c>
      <c r="C43" s="4" t="s">
        <v>134</v>
      </c>
      <c r="D43" s="4" t="s">
        <v>140</v>
      </c>
      <c r="E43" s="4">
        <v>2</v>
      </c>
      <c r="F43" s="4" t="s">
        <v>144</v>
      </c>
      <c r="G43" s="4" t="s">
        <v>143</v>
      </c>
      <c r="H43" s="4">
        <v>80.7</v>
      </c>
      <c r="I43" s="6">
        <v>84</v>
      </c>
      <c r="J43" s="6"/>
      <c r="K43" s="14">
        <f t="shared" si="3"/>
        <v>84</v>
      </c>
      <c r="L43" s="14">
        <f t="shared" si="4"/>
        <v>82.35</v>
      </c>
      <c r="M43" s="14">
        <v>4</v>
      </c>
    </row>
    <row r="44" spans="1:13" x14ac:dyDescent="0.2">
      <c r="A44" s="4">
        <v>5</v>
      </c>
      <c r="B44" s="4" t="s">
        <v>3</v>
      </c>
      <c r="C44" s="4" t="s">
        <v>134</v>
      </c>
      <c r="D44" s="4" t="s">
        <v>140</v>
      </c>
      <c r="E44" s="4">
        <v>2</v>
      </c>
      <c r="F44" s="4" t="s">
        <v>139</v>
      </c>
      <c r="G44" s="4" t="s">
        <v>138</v>
      </c>
      <c r="H44" s="4">
        <v>77.7</v>
      </c>
      <c r="I44" s="6">
        <v>86</v>
      </c>
      <c r="J44" s="6"/>
      <c r="K44" s="14">
        <f t="shared" si="3"/>
        <v>86</v>
      </c>
      <c r="L44" s="14">
        <f t="shared" si="4"/>
        <v>81.849999999999994</v>
      </c>
      <c r="M44" s="14">
        <v>5</v>
      </c>
    </row>
    <row r="45" spans="1:13" x14ac:dyDescent="0.2">
      <c r="A45" s="4">
        <v>6</v>
      </c>
      <c r="B45" s="4" t="s">
        <v>3</v>
      </c>
      <c r="C45" s="4" t="s">
        <v>134</v>
      </c>
      <c r="D45" s="4" t="s">
        <v>140</v>
      </c>
      <c r="E45" s="4">
        <v>2</v>
      </c>
      <c r="F45" s="4" t="s">
        <v>142</v>
      </c>
      <c r="G45" s="4" t="s">
        <v>141</v>
      </c>
      <c r="H45" s="4">
        <v>77.8</v>
      </c>
      <c r="I45" s="6">
        <v>85</v>
      </c>
      <c r="J45" s="6"/>
      <c r="K45" s="14">
        <f t="shared" si="3"/>
        <v>85</v>
      </c>
      <c r="L45" s="14">
        <f t="shared" si="4"/>
        <v>81.400000000000006</v>
      </c>
      <c r="M45" s="14">
        <v>6</v>
      </c>
    </row>
    <row r="46" spans="1:13" ht="14.25" x14ac:dyDescent="0.2">
      <c r="A46" s="4"/>
      <c r="B46" s="4"/>
      <c r="C46" s="4"/>
      <c r="D46" s="4"/>
      <c r="E46" s="4"/>
      <c r="F46" s="5"/>
      <c r="G46" s="5"/>
      <c r="H46" s="5"/>
      <c r="I46" s="8"/>
      <c r="J46" s="8"/>
      <c r="K46" s="14"/>
      <c r="L46" s="14"/>
      <c r="M46" s="14"/>
    </row>
    <row r="47" spans="1:13" x14ac:dyDescent="0.2">
      <c r="A47" s="4">
        <v>1</v>
      </c>
      <c r="B47" s="4" t="s">
        <v>3</v>
      </c>
      <c r="C47" s="4" t="s">
        <v>134</v>
      </c>
      <c r="D47" s="4" t="s">
        <v>137</v>
      </c>
      <c r="E47" s="4">
        <v>1</v>
      </c>
      <c r="F47" s="4" t="s">
        <v>136</v>
      </c>
      <c r="G47" s="4" t="s">
        <v>135</v>
      </c>
      <c r="H47" s="4">
        <v>75.2</v>
      </c>
      <c r="I47" s="6">
        <v>87.2</v>
      </c>
      <c r="J47" s="6"/>
      <c r="K47" s="14">
        <f t="shared" ref="K47" si="5">I47</f>
        <v>87.2</v>
      </c>
      <c r="L47" s="14">
        <f>H47*0.5+K47*0.5</f>
        <v>81.2</v>
      </c>
      <c r="M47" s="14">
        <v>1</v>
      </c>
    </row>
    <row r="48" spans="1:13" x14ac:dyDescent="0.2">
      <c r="A48" s="4"/>
      <c r="B48" s="4"/>
      <c r="C48" s="4"/>
      <c r="D48" s="4"/>
      <c r="E48" s="4"/>
      <c r="F48" s="4"/>
      <c r="G48" s="4"/>
      <c r="H48" s="4"/>
      <c r="I48" s="6"/>
      <c r="J48" s="6"/>
      <c r="K48" s="14"/>
      <c r="L48" s="14"/>
      <c r="M48" s="14"/>
    </row>
    <row r="49" spans="1:13" x14ac:dyDescent="0.2">
      <c r="A49" s="4"/>
      <c r="B49" s="4"/>
      <c r="C49" s="4"/>
      <c r="D49" s="4"/>
      <c r="E49" s="4"/>
      <c r="F49" s="4"/>
      <c r="G49" s="4"/>
      <c r="H49" s="4"/>
      <c r="I49" s="6"/>
      <c r="J49" s="6"/>
      <c r="K49" s="14"/>
      <c r="L49" s="14"/>
      <c r="M49" s="14"/>
    </row>
    <row r="50" spans="1:13" x14ac:dyDescent="0.2">
      <c r="A50" s="4">
        <v>1</v>
      </c>
      <c r="B50" s="4" t="s">
        <v>3</v>
      </c>
      <c r="C50" s="4" t="s">
        <v>134</v>
      </c>
      <c r="D50" s="4" t="s">
        <v>133</v>
      </c>
      <c r="E50" s="4">
        <v>1</v>
      </c>
      <c r="F50" s="4" t="s">
        <v>132</v>
      </c>
      <c r="G50" s="4" t="s">
        <v>131</v>
      </c>
      <c r="H50" s="4">
        <v>85.6</v>
      </c>
      <c r="I50" s="6">
        <v>85</v>
      </c>
      <c r="J50" s="6"/>
      <c r="K50" s="14">
        <f>I50</f>
        <v>85</v>
      </c>
      <c r="L50" s="14">
        <f>H50*0.5+K50*0.5</f>
        <v>85.3</v>
      </c>
      <c r="M50" s="14">
        <v>1</v>
      </c>
    </row>
    <row r="51" spans="1:13" x14ac:dyDescent="0.2">
      <c r="A51" s="4"/>
      <c r="B51" s="4"/>
      <c r="C51" s="4"/>
      <c r="D51" s="4"/>
      <c r="E51" s="4"/>
      <c r="F51" s="4"/>
      <c r="G51" s="4"/>
      <c r="H51" s="4"/>
      <c r="I51" s="6"/>
      <c r="J51" s="6"/>
      <c r="K51" s="14"/>
      <c r="L51" s="14"/>
      <c r="M51" s="14"/>
    </row>
    <row r="52" spans="1:13" x14ac:dyDescent="0.2">
      <c r="A52" s="4">
        <v>1</v>
      </c>
      <c r="B52" s="4" t="s">
        <v>3</v>
      </c>
      <c r="C52" s="4" t="s">
        <v>113</v>
      </c>
      <c r="D52" s="4" t="s">
        <v>120</v>
      </c>
      <c r="E52" s="4">
        <v>2</v>
      </c>
      <c r="F52" s="4" t="s">
        <v>128</v>
      </c>
      <c r="G52" s="4" t="s">
        <v>127</v>
      </c>
      <c r="H52" s="4">
        <v>54.78</v>
      </c>
      <c r="I52" s="6">
        <v>83.6</v>
      </c>
      <c r="J52" s="6"/>
      <c r="K52" s="14">
        <f t="shared" ref="K52:K57" si="6">I52</f>
        <v>83.6</v>
      </c>
      <c r="L52" s="14">
        <f t="shared" ref="L52:L57" si="7">H52*0.5+K52*0.5</f>
        <v>69.19</v>
      </c>
      <c r="M52" s="14">
        <v>1</v>
      </c>
    </row>
    <row r="53" spans="1:13" x14ac:dyDescent="0.2">
      <c r="A53" s="4">
        <v>2</v>
      </c>
      <c r="B53" s="4" t="s">
        <v>3</v>
      </c>
      <c r="C53" s="4" t="s">
        <v>113</v>
      </c>
      <c r="D53" s="4" t="s">
        <v>120</v>
      </c>
      <c r="E53" s="4">
        <v>2</v>
      </c>
      <c r="F53" s="4" t="s">
        <v>130</v>
      </c>
      <c r="G53" s="4" t="s">
        <v>129</v>
      </c>
      <c r="H53" s="4">
        <v>57.06</v>
      </c>
      <c r="I53" s="6">
        <v>79.599999999999994</v>
      </c>
      <c r="J53" s="6"/>
      <c r="K53" s="14">
        <f t="shared" si="6"/>
        <v>79.599999999999994</v>
      </c>
      <c r="L53" s="14">
        <f t="shared" si="7"/>
        <v>68.33</v>
      </c>
      <c r="M53" s="14">
        <v>2</v>
      </c>
    </row>
    <row r="54" spans="1:13" x14ac:dyDescent="0.2">
      <c r="A54" s="4">
        <v>3</v>
      </c>
      <c r="B54" s="4" t="s">
        <v>3</v>
      </c>
      <c r="C54" s="4" t="s">
        <v>113</v>
      </c>
      <c r="D54" s="4" t="s">
        <v>120</v>
      </c>
      <c r="E54" s="4">
        <v>2</v>
      </c>
      <c r="F54" s="4" t="s">
        <v>126</v>
      </c>
      <c r="G54" s="4" t="s">
        <v>125</v>
      </c>
      <c r="H54" s="4">
        <v>44.18</v>
      </c>
      <c r="I54" s="6">
        <v>91</v>
      </c>
      <c r="J54" s="6"/>
      <c r="K54" s="14">
        <f t="shared" si="6"/>
        <v>91</v>
      </c>
      <c r="L54" s="14">
        <f t="shared" si="7"/>
        <v>67.59</v>
      </c>
      <c r="M54" s="14">
        <v>3</v>
      </c>
    </row>
    <row r="55" spans="1:13" x14ac:dyDescent="0.2">
      <c r="A55" s="4">
        <v>4</v>
      </c>
      <c r="B55" s="4" t="s">
        <v>3</v>
      </c>
      <c r="C55" s="4" t="s">
        <v>113</v>
      </c>
      <c r="D55" s="4" t="s">
        <v>120</v>
      </c>
      <c r="E55" s="4">
        <v>2</v>
      </c>
      <c r="F55" s="4" t="s">
        <v>122</v>
      </c>
      <c r="G55" s="4" t="s">
        <v>121</v>
      </c>
      <c r="H55" s="4">
        <v>42.98</v>
      </c>
      <c r="I55" s="6">
        <v>79</v>
      </c>
      <c r="J55" s="6"/>
      <c r="K55" s="14">
        <f t="shared" si="6"/>
        <v>79</v>
      </c>
      <c r="L55" s="14">
        <f t="shared" si="7"/>
        <v>60.989999999999995</v>
      </c>
      <c r="M55" s="14">
        <v>4</v>
      </c>
    </row>
    <row r="56" spans="1:13" x14ac:dyDescent="0.2">
      <c r="A56" s="4">
        <v>5</v>
      </c>
      <c r="B56" s="4" t="s">
        <v>3</v>
      </c>
      <c r="C56" s="4" t="s">
        <v>113</v>
      </c>
      <c r="D56" s="4" t="s">
        <v>120</v>
      </c>
      <c r="E56" s="4">
        <v>2</v>
      </c>
      <c r="F56" s="4" t="s">
        <v>119</v>
      </c>
      <c r="G56" s="4" t="s">
        <v>118</v>
      </c>
      <c r="H56" s="4">
        <v>42.98</v>
      </c>
      <c r="I56" s="6">
        <v>63.4</v>
      </c>
      <c r="J56" s="6"/>
      <c r="K56" s="14">
        <f t="shared" si="6"/>
        <v>63.4</v>
      </c>
      <c r="L56" s="14">
        <f t="shared" si="7"/>
        <v>53.19</v>
      </c>
      <c r="M56" s="14">
        <v>5</v>
      </c>
    </row>
    <row r="57" spans="1:13" x14ac:dyDescent="0.2">
      <c r="A57" s="4">
        <v>6</v>
      </c>
      <c r="B57" s="4" t="s">
        <v>3</v>
      </c>
      <c r="C57" s="4" t="s">
        <v>113</v>
      </c>
      <c r="D57" s="4" t="s">
        <v>120</v>
      </c>
      <c r="E57" s="4">
        <v>2</v>
      </c>
      <c r="F57" s="4" t="s">
        <v>124</v>
      </c>
      <c r="G57" s="4" t="s">
        <v>123</v>
      </c>
      <c r="H57" s="4">
        <v>43.14</v>
      </c>
      <c r="I57" s="6">
        <v>0</v>
      </c>
      <c r="J57" s="6"/>
      <c r="K57" s="14">
        <f t="shared" si="6"/>
        <v>0</v>
      </c>
      <c r="L57" s="14">
        <f t="shared" si="7"/>
        <v>21.57</v>
      </c>
      <c r="M57" s="14">
        <v>6</v>
      </c>
    </row>
    <row r="58" spans="1:13" x14ac:dyDescent="0.2">
      <c r="A58" s="4"/>
      <c r="B58" s="4"/>
      <c r="C58" s="4"/>
      <c r="D58" s="4"/>
      <c r="E58" s="4"/>
      <c r="F58" s="4"/>
      <c r="G58" s="4"/>
      <c r="H58" s="4"/>
      <c r="I58" s="6"/>
      <c r="J58" s="6"/>
      <c r="K58" s="14"/>
      <c r="L58" s="14"/>
      <c r="M58" s="14"/>
    </row>
    <row r="59" spans="1:13" x14ac:dyDescent="0.2">
      <c r="A59" s="4">
        <v>1</v>
      </c>
      <c r="B59" s="4" t="s">
        <v>3</v>
      </c>
      <c r="C59" s="4" t="s">
        <v>113</v>
      </c>
      <c r="D59" s="4" t="s">
        <v>112</v>
      </c>
      <c r="E59" s="4">
        <v>1</v>
      </c>
      <c r="F59" s="4" t="s">
        <v>117</v>
      </c>
      <c r="G59" s="4" t="s">
        <v>116</v>
      </c>
      <c r="H59" s="4">
        <v>89</v>
      </c>
      <c r="I59" s="6">
        <v>83.4</v>
      </c>
      <c r="J59" s="6"/>
      <c r="K59" s="14">
        <f>I59</f>
        <v>83.4</v>
      </c>
      <c r="L59" s="14">
        <f>H59*0.5+K59*0.5</f>
        <v>86.2</v>
      </c>
      <c r="M59" s="14">
        <v>1</v>
      </c>
    </row>
    <row r="60" spans="1:13" x14ac:dyDescent="0.2">
      <c r="A60" s="4">
        <v>2</v>
      </c>
      <c r="B60" s="4" t="s">
        <v>3</v>
      </c>
      <c r="C60" s="4" t="s">
        <v>113</v>
      </c>
      <c r="D60" s="4" t="s">
        <v>112</v>
      </c>
      <c r="E60" s="4">
        <v>1</v>
      </c>
      <c r="F60" s="4" t="s">
        <v>111</v>
      </c>
      <c r="G60" s="4" t="s">
        <v>110</v>
      </c>
      <c r="H60" s="4">
        <v>72.3</v>
      </c>
      <c r="I60" s="6">
        <v>89</v>
      </c>
      <c r="J60" s="6"/>
      <c r="K60" s="14">
        <f>I60</f>
        <v>89</v>
      </c>
      <c r="L60" s="14">
        <f>H60*0.5+K60*0.5</f>
        <v>80.650000000000006</v>
      </c>
      <c r="M60" s="14">
        <v>2</v>
      </c>
    </row>
    <row r="61" spans="1:13" x14ac:dyDescent="0.2">
      <c r="A61" s="4">
        <v>3</v>
      </c>
      <c r="B61" s="4" t="s">
        <v>3</v>
      </c>
      <c r="C61" s="4" t="s">
        <v>113</v>
      </c>
      <c r="D61" s="4" t="s">
        <v>112</v>
      </c>
      <c r="E61" s="4">
        <v>1</v>
      </c>
      <c r="F61" s="4" t="s">
        <v>115</v>
      </c>
      <c r="G61" s="4" t="s">
        <v>114</v>
      </c>
      <c r="H61" s="4">
        <v>75.599999999999994</v>
      </c>
      <c r="I61" s="6">
        <v>72.8</v>
      </c>
      <c r="J61" s="6"/>
      <c r="K61" s="14">
        <f>I61</f>
        <v>72.8</v>
      </c>
      <c r="L61" s="14">
        <f>H61*0.5+K61*0.5</f>
        <v>74.199999999999989</v>
      </c>
      <c r="M61" s="14">
        <v>3</v>
      </c>
    </row>
    <row r="62" spans="1:13" x14ac:dyDescent="0.2">
      <c r="A62" s="4"/>
      <c r="B62" s="4"/>
      <c r="C62" s="4"/>
      <c r="D62" s="4"/>
      <c r="E62" s="4"/>
      <c r="F62" s="4"/>
      <c r="G62" s="4"/>
      <c r="H62" s="4"/>
      <c r="I62" s="6"/>
      <c r="J62" s="6"/>
      <c r="K62" s="14"/>
      <c r="L62" s="14"/>
      <c r="M62" s="14"/>
    </row>
    <row r="63" spans="1:13" x14ac:dyDescent="0.2">
      <c r="A63" s="4">
        <v>1</v>
      </c>
      <c r="B63" s="4" t="s">
        <v>3</v>
      </c>
      <c r="C63" s="4" t="s">
        <v>99</v>
      </c>
      <c r="D63" s="4" t="s">
        <v>109</v>
      </c>
      <c r="E63" s="4">
        <v>1</v>
      </c>
      <c r="F63" s="4" t="s">
        <v>108</v>
      </c>
      <c r="G63" s="4" t="s">
        <v>107</v>
      </c>
      <c r="H63" s="4">
        <v>75.599999999999994</v>
      </c>
      <c r="I63" s="6">
        <v>75.400000000000006</v>
      </c>
      <c r="J63" s="6">
        <v>53</v>
      </c>
      <c r="K63" s="14">
        <f>I63*0.8+J63*0.2</f>
        <v>70.920000000000016</v>
      </c>
      <c r="L63" s="14">
        <f>H63*0.5+K63*0.5</f>
        <v>73.260000000000005</v>
      </c>
      <c r="M63" s="14">
        <v>1</v>
      </c>
    </row>
    <row r="64" spans="1:13" x14ac:dyDescent="0.2">
      <c r="A64" s="4"/>
      <c r="B64" s="4"/>
      <c r="C64" s="4"/>
      <c r="D64" s="4"/>
      <c r="E64" s="4"/>
      <c r="F64" s="4"/>
      <c r="G64" s="4"/>
      <c r="H64" s="4"/>
      <c r="I64" s="6"/>
      <c r="J64" s="6"/>
      <c r="K64" s="14"/>
      <c r="L64" s="14"/>
      <c r="M64" s="14"/>
    </row>
    <row r="65" spans="1:13" x14ac:dyDescent="0.2">
      <c r="A65" s="4">
        <v>1</v>
      </c>
      <c r="B65" s="4" t="s">
        <v>3</v>
      </c>
      <c r="C65" s="4" t="s">
        <v>99</v>
      </c>
      <c r="D65" s="4" t="s">
        <v>102</v>
      </c>
      <c r="E65" s="4">
        <v>1</v>
      </c>
      <c r="F65" s="4" t="s">
        <v>106</v>
      </c>
      <c r="G65" s="4" t="s">
        <v>105</v>
      </c>
      <c r="H65" s="4">
        <v>96.7</v>
      </c>
      <c r="I65" s="6">
        <v>84.4</v>
      </c>
      <c r="J65" s="6">
        <v>86</v>
      </c>
      <c r="K65" s="14">
        <f t="shared" ref="K65:K69" si="8">I65*0.8+J65*0.2</f>
        <v>84.720000000000013</v>
      </c>
      <c r="L65" s="14">
        <f>H65*0.5+K65*0.5</f>
        <v>90.710000000000008</v>
      </c>
      <c r="M65" s="14">
        <v>1</v>
      </c>
    </row>
    <row r="66" spans="1:13" x14ac:dyDescent="0.2">
      <c r="A66" s="4">
        <v>2</v>
      </c>
      <c r="B66" s="4" t="s">
        <v>3</v>
      </c>
      <c r="C66" s="4" t="s">
        <v>99</v>
      </c>
      <c r="D66" s="4" t="s">
        <v>102</v>
      </c>
      <c r="E66" s="4">
        <v>1</v>
      </c>
      <c r="F66" s="4" t="s">
        <v>104</v>
      </c>
      <c r="G66" s="4" t="s">
        <v>103</v>
      </c>
      <c r="H66" s="4">
        <v>92.7</v>
      </c>
      <c r="I66" s="6">
        <v>84.4</v>
      </c>
      <c r="J66" s="6">
        <v>33</v>
      </c>
      <c r="K66" s="14">
        <f t="shared" si="8"/>
        <v>74.12</v>
      </c>
      <c r="L66" s="14">
        <f>H66*0.5+K66*0.5</f>
        <v>83.41</v>
      </c>
      <c r="M66" s="14">
        <v>2</v>
      </c>
    </row>
    <row r="67" spans="1:13" x14ac:dyDescent="0.2">
      <c r="A67" s="4">
        <v>3</v>
      </c>
      <c r="B67" s="4" t="s">
        <v>3</v>
      </c>
      <c r="C67" s="4" t="s">
        <v>99</v>
      </c>
      <c r="D67" s="4" t="s">
        <v>102</v>
      </c>
      <c r="E67" s="4">
        <v>1</v>
      </c>
      <c r="F67" s="4" t="s">
        <v>101</v>
      </c>
      <c r="G67" s="4" t="s">
        <v>100</v>
      </c>
      <c r="H67" s="4">
        <v>90.7</v>
      </c>
      <c r="I67" s="6">
        <v>0</v>
      </c>
      <c r="J67" s="6">
        <v>4</v>
      </c>
      <c r="K67" s="14">
        <f t="shared" si="8"/>
        <v>0.8</v>
      </c>
      <c r="L67" s="14">
        <f>H67*0.5+K67*0.5</f>
        <v>45.75</v>
      </c>
      <c r="M67" s="14">
        <v>3</v>
      </c>
    </row>
    <row r="68" spans="1:13" x14ac:dyDescent="0.2">
      <c r="A68" s="4"/>
      <c r="B68" s="4"/>
      <c r="C68" s="4"/>
      <c r="D68" s="4"/>
      <c r="E68" s="4"/>
      <c r="F68" s="4"/>
      <c r="G68" s="4"/>
      <c r="H68" s="4"/>
      <c r="I68" s="6"/>
      <c r="J68" s="6"/>
      <c r="K68" s="14"/>
      <c r="L68" s="14"/>
      <c r="M68" s="14"/>
    </row>
    <row r="69" spans="1:13" x14ac:dyDescent="0.2">
      <c r="A69" s="4">
        <v>1</v>
      </c>
      <c r="B69" s="4" t="s">
        <v>3</v>
      </c>
      <c r="C69" s="4" t="s">
        <v>99</v>
      </c>
      <c r="D69" s="4" t="s">
        <v>98</v>
      </c>
      <c r="E69" s="4">
        <v>1</v>
      </c>
      <c r="F69" s="4" t="s">
        <v>97</v>
      </c>
      <c r="G69" s="4" t="s">
        <v>96</v>
      </c>
      <c r="H69" s="4">
        <v>82.2</v>
      </c>
      <c r="I69" s="6">
        <v>84.2</v>
      </c>
      <c r="J69" s="6">
        <v>59</v>
      </c>
      <c r="K69" s="14">
        <f t="shared" si="8"/>
        <v>79.16</v>
      </c>
      <c r="L69" s="14">
        <f>H69*0.5+K69*0.5</f>
        <v>80.680000000000007</v>
      </c>
      <c r="M69" s="14">
        <v>1</v>
      </c>
    </row>
    <row r="70" spans="1:13" x14ac:dyDescent="0.2">
      <c r="A70" s="4"/>
      <c r="B70" s="4"/>
      <c r="C70" s="4"/>
      <c r="D70" s="4"/>
      <c r="E70" s="4"/>
      <c r="F70" s="4"/>
      <c r="G70" s="4"/>
      <c r="H70" s="4"/>
      <c r="I70" s="6"/>
      <c r="J70" s="6"/>
      <c r="K70" s="14"/>
      <c r="L70" s="14"/>
      <c r="M70" s="14"/>
    </row>
    <row r="71" spans="1:13" x14ac:dyDescent="0.2">
      <c r="A71" s="4">
        <v>2</v>
      </c>
      <c r="B71" s="4" t="s">
        <v>3</v>
      </c>
      <c r="C71" s="4" t="s">
        <v>72</v>
      </c>
      <c r="D71" s="4" t="s">
        <v>89</v>
      </c>
      <c r="E71" s="4">
        <v>2</v>
      </c>
      <c r="F71" s="4" t="s">
        <v>95</v>
      </c>
      <c r="G71" s="4" t="s">
        <v>94</v>
      </c>
      <c r="H71" s="4">
        <v>90.2</v>
      </c>
      <c r="I71" s="6">
        <v>89</v>
      </c>
      <c r="J71" s="6"/>
      <c r="K71" s="14">
        <f>I71</f>
        <v>89</v>
      </c>
      <c r="L71" s="14">
        <f>H71*0.5+K71*0.5</f>
        <v>89.6</v>
      </c>
      <c r="M71" s="14">
        <v>1</v>
      </c>
    </row>
    <row r="72" spans="1:13" x14ac:dyDescent="0.2">
      <c r="A72" s="4">
        <v>3</v>
      </c>
      <c r="B72" s="4" t="s">
        <v>3</v>
      </c>
      <c r="C72" s="4" t="s">
        <v>72</v>
      </c>
      <c r="D72" s="4" t="s">
        <v>89</v>
      </c>
      <c r="E72" s="4">
        <v>2</v>
      </c>
      <c r="F72" s="4" t="s">
        <v>93</v>
      </c>
      <c r="G72" s="4" t="s">
        <v>92</v>
      </c>
      <c r="H72" s="4">
        <v>88.5</v>
      </c>
      <c r="I72" s="6">
        <v>89.4</v>
      </c>
      <c r="J72" s="6"/>
      <c r="K72" s="14">
        <f t="shared" ref="K72:K84" si="9">I72</f>
        <v>89.4</v>
      </c>
      <c r="L72" s="14">
        <f>H72*0.5+K72*0.5</f>
        <v>88.95</v>
      </c>
      <c r="M72" s="14">
        <v>2</v>
      </c>
    </row>
    <row r="73" spans="1:13" x14ac:dyDescent="0.2">
      <c r="A73" s="4">
        <v>4</v>
      </c>
      <c r="B73" s="4" t="s">
        <v>3</v>
      </c>
      <c r="C73" s="4" t="s">
        <v>72</v>
      </c>
      <c r="D73" s="4" t="s">
        <v>89</v>
      </c>
      <c r="E73" s="4">
        <v>2</v>
      </c>
      <c r="F73" s="4" t="s">
        <v>91</v>
      </c>
      <c r="G73" s="4" t="s">
        <v>90</v>
      </c>
      <c r="H73" s="4">
        <v>77</v>
      </c>
      <c r="I73" s="6">
        <v>90.4</v>
      </c>
      <c r="J73" s="6"/>
      <c r="K73" s="14">
        <f t="shared" si="9"/>
        <v>90.4</v>
      </c>
      <c r="L73" s="14">
        <f>H73*0.5+K73*0.5</f>
        <v>83.7</v>
      </c>
      <c r="M73" s="14">
        <v>3</v>
      </c>
    </row>
    <row r="74" spans="1:13" x14ac:dyDescent="0.2">
      <c r="A74" s="4">
        <v>5</v>
      </c>
      <c r="B74" s="4" t="s">
        <v>3</v>
      </c>
      <c r="C74" s="4" t="s">
        <v>72</v>
      </c>
      <c r="D74" s="4" t="s">
        <v>89</v>
      </c>
      <c r="E74" s="4">
        <v>2</v>
      </c>
      <c r="F74" s="4" t="s">
        <v>88</v>
      </c>
      <c r="G74" s="4" t="s">
        <v>87</v>
      </c>
      <c r="H74" s="4">
        <v>76.2</v>
      </c>
      <c r="I74" s="6">
        <v>81.599999999999994</v>
      </c>
      <c r="J74" s="6"/>
      <c r="K74" s="14">
        <f t="shared" si="9"/>
        <v>81.599999999999994</v>
      </c>
      <c r="L74" s="14">
        <f>H74*0.5+K74*0.5</f>
        <v>78.900000000000006</v>
      </c>
      <c r="M74" s="14">
        <v>4</v>
      </c>
    </row>
    <row r="75" spans="1:13" x14ac:dyDescent="0.2">
      <c r="A75" s="4"/>
      <c r="B75" s="4"/>
      <c r="C75" s="4"/>
      <c r="D75" s="4"/>
      <c r="E75" s="4"/>
      <c r="F75" s="4"/>
      <c r="G75" s="4"/>
      <c r="H75" s="4"/>
      <c r="I75" s="6"/>
      <c r="J75" s="6"/>
      <c r="K75" s="14"/>
      <c r="L75" s="14"/>
      <c r="M75" s="14"/>
    </row>
    <row r="76" spans="1:13" x14ac:dyDescent="0.2">
      <c r="A76" s="4">
        <v>1</v>
      </c>
      <c r="B76" s="4" t="s">
        <v>3</v>
      </c>
      <c r="C76" s="4" t="s">
        <v>72</v>
      </c>
      <c r="D76" s="4" t="s">
        <v>84</v>
      </c>
      <c r="E76" s="4">
        <v>1</v>
      </c>
      <c r="F76" s="4" t="s">
        <v>86</v>
      </c>
      <c r="G76" s="4" t="s">
        <v>85</v>
      </c>
      <c r="H76" s="4">
        <v>83.5</v>
      </c>
      <c r="I76" s="6">
        <v>92.6</v>
      </c>
      <c r="J76" s="6"/>
      <c r="K76" s="14">
        <f t="shared" si="9"/>
        <v>92.6</v>
      </c>
      <c r="L76" s="14">
        <f>H76*0.5+K76*0.5</f>
        <v>88.05</v>
      </c>
      <c r="M76" s="14">
        <v>1</v>
      </c>
    </row>
    <row r="77" spans="1:13" x14ac:dyDescent="0.2">
      <c r="A77" s="4">
        <v>2</v>
      </c>
      <c r="B77" s="4" t="s">
        <v>3</v>
      </c>
      <c r="C77" s="4" t="s">
        <v>72</v>
      </c>
      <c r="D77" s="4" t="s">
        <v>84</v>
      </c>
      <c r="E77" s="4">
        <v>1</v>
      </c>
      <c r="F77" s="4" t="s">
        <v>83</v>
      </c>
      <c r="G77" s="4" t="s">
        <v>82</v>
      </c>
      <c r="H77" s="4">
        <v>83.4</v>
      </c>
      <c r="I77" s="6">
        <v>91.2</v>
      </c>
      <c r="J77" s="6"/>
      <c r="K77" s="14">
        <f t="shared" si="9"/>
        <v>91.2</v>
      </c>
      <c r="L77" s="14">
        <f>H77*0.5+K77*0.5</f>
        <v>87.300000000000011</v>
      </c>
      <c r="M77" s="14">
        <v>2</v>
      </c>
    </row>
    <row r="78" spans="1:13" x14ac:dyDescent="0.2">
      <c r="A78" s="4"/>
      <c r="B78" s="4"/>
      <c r="C78" s="4"/>
      <c r="D78" s="4"/>
      <c r="E78" s="4"/>
      <c r="F78" s="4"/>
      <c r="G78" s="4"/>
      <c r="H78" s="4"/>
      <c r="I78" s="6"/>
      <c r="J78" s="6"/>
      <c r="K78" s="14"/>
      <c r="L78" s="14"/>
      <c r="M78" s="14"/>
    </row>
    <row r="79" spans="1:13" x14ac:dyDescent="0.2">
      <c r="A79" s="4">
        <v>1</v>
      </c>
      <c r="B79" s="4" t="s">
        <v>3</v>
      </c>
      <c r="C79" s="4" t="s">
        <v>72</v>
      </c>
      <c r="D79" s="4" t="s">
        <v>77</v>
      </c>
      <c r="E79" s="4">
        <v>1</v>
      </c>
      <c r="F79" s="4" t="s">
        <v>81</v>
      </c>
      <c r="G79" s="4" t="s">
        <v>80</v>
      </c>
      <c r="H79" s="4">
        <v>91.5</v>
      </c>
      <c r="I79" s="6">
        <v>85.4</v>
      </c>
      <c r="J79" s="6"/>
      <c r="K79" s="14">
        <f t="shared" si="9"/>
        <v>85.4</v>
      </c>
      <c r="L79" s="14">
        <f>H79*0.5+K79*0.5</f>
        <v>88.45</v>
      </c>
      <c r="M79" s="14">
        <v>1</v>
      </c>
    </row>
    <row r="80" spans="1:13" x14ac:dyDescent="0.2">
      <c r="A80" s="4">
        <v>2</v>
      </c>
      <c r="B80" s="4" t="s">
        <v>3</v>
      </c>
      <c r="C80" s="4" t="s">
        <v>72</v>
      </c>
      <c r="D80" s="4" t="s">
        <v>77</v>
      </c>
      <c r="E80" s="4">
        <v>1</v>
      </c>
      <c r="F80" s="4" t="s">
        <v>79</v>
      </c>
      <c r="G80" s="4" t="s">
        <v>78</v>
      </c>
      <c r="H80" s="4">
        <v>72.599999999999994</v>
      </c>
      <c r="I80" s="6">
        <v>77.2</v>
      </c>
      <c r="J80" s="6"/>
      <c r="K80" s="14">
        <f t="shared" si="9"/>
        <v>77.2</v>
      </c>
      <c r="L80" s="14">
        <f>H80*0.5+K80*0.5</f>
        <v>74.900000000000006</v>
      </c>
      <c r="M80" s="14">
        <v>2</v>
      </c>
    </row>
    <row r="81" spans="1:13" x14ac:dyDescent="0.2">
      <c r="A81" s="4">
        <v>3</v>
      </c>
      <c r="B81" s="4" t="s">
        <v>3</v>
      </c>
      <c r="C81" s="4" t="s">
        <v>72</v>
      </c>
      <c r="D81" s="4" t="s">
        <v>77</v>
      </c>
      <c r="E81" s="4">
        <v>1</v>
      </c>
      <c r="F81" s="4" t="s">
        <v>76</v>
      </c>
      <c r="G81" s="4" t="s">
        <v>75</v>
      </c>
      <c r="H81" s="4">
        <v>69.8</v>
      </c>
      <c r="I81" s="6">
        <v>71.599999999999994</v>
      </c>
      <c r="J81" s="6"/>
      <c r="K81" s="14">
        <f t="shared" si="9"/>
        <v>71.599999999999994</v>
      </c>
      <c r="L81" s="14">
        <f>H81*0.5+K81*0.5</f>
        <v>70.699999999999989</v>
      </c>
      <c r="M81" s="14">
        <v>3</v>
      </c>
    </row>
    <row r="82" spans="1:13" x14ac:dyDescent="0.2">
      <c r="A82" s="4"/>
      <c r="B82" s="4"/>
      <c r="C82" s="4"/>
      <c r="D82" s="4"/>
      <c r="E82" s="4"/>
      <c r="F82" s="4"/>
      <c r="G82" s="4"/>
      <c r="H82" s="4"/>
      <c r="I82" s="6"/>
      <c r="J82" s="6"/>
      <c r="K82" s="14"/>
      <c r="L82" s="14"/>
      <c r="M82" s="14"/>
    </row>
    <row r="83" spans="1:13" x14ac:dyDescent="0.2">
      <c r="A83" s="4">
        <v>1</v>
      </c>
      <c r="B83" s="4" t="s">
        <v>3</v>
      </c>
      <c r="C83" s="4" t="s">
        <v>72</v>
      </c>
      <c r="D83" s="4" t="s">
        <v>71</v>
      </c>
      <c r="E83" s="4">
        <v>1</v>
      </c>
      <c r="F83" s="4" t="s">
        <v>74</v>
      </c>
      <c r="G83" s="4" t="s">
        <v>73</v>
      </c>
      <c r="H83" s="4">
        <v>80.64</v>
      </c>
      <c r="I83" s="6">
        <v>86</v>
      </c>
      <c r="J83" s="6"/>
      <c r="K83" s="14">
        <f t="shared" si="9"/>
        <v>86</v>
      </c>
      <c r="L83" s="14">
        <f>H83*0.5+K83*0.5</f>
        <v>83.32</v>
      </c>
      <c r="M83" s="14">
        <v>1</v>
      </c>
    </row>
    <row r="84" spans="1:13" x14ac:dyDescent="0.2">
      <c r="A84" s="4">
        <v>2</v>
      </c>
      <c r="B84" s="4" t="s">
        <v>3</v>
      </c>
      <c r="C84" s="4" t="s">
        <v>72</v>
      </c>
      <c r="D84" s="4" t="s">
        <v>71</v>
      </c>
      <c r="E84" s="4">
        <v>1</v>
      </c>
      <c r="F84" s="4" t="s">
        <v>70</v>
      </c>
      <c r="G84" s="4" t="s">
        <v>69</v>
      </c>
      <c r="H84" s="4">
        <v>69.319999999999993</v>
      </c>
      <c r="I84" s="6">
        <v>78.8</v>
      </c>
      <c r="J84" s="6"/>
      <c r="K84" s="14">
        <f t="shared" si="9"/>
        <v>78.8</v>
      </c>
      <c r="L84" s="14">
        <f>H84*0.5+K84*0.5</f>
        <v>74.06</v>
      </c>
      <c r="M84" s="14">
        <v>2</v>
      </c>
    </row>
    <row r="85" spans="1:13" x14ac:dyDescent="0.2">
      <c r="A85" s="4"/>
      <c r="B85" s="4"/>
      <c r="C85" s="4"/>
      <c r="D85" s="4"/>
      <c r="E85" s="4"/>
      <c r="F85" s="4"/>
      <c r="G85" s="4"/>
      <c r="H85" s="4"/>
      <c r="I85" s="6"/>
      <c r="J85" s="6"/>
      <c r="K85" s="14"/>
      <c r="L85" s="14"/>
      <c r="M85" s="14"/>
    </row>
    <row r="86" spans="1:13" x14ac:dyDescent="0.2">
      <c r="A86" s="4">
        <v>1</v>
      </c>
      <c r="B86" s="4" t="s">
        <v>3</v>
      </c>
      <c r="C86" s="4" t="s">
        <v>64</v>
      </c>
      <c r="D86" s="4" t="s">
        <v>63</v>
      </c>
      <c r="E86" s="4">
        <v>1</v>
      </c>
      <c r="F86" s="4" t="s">
        <v>62</v>
      </c>
      <c r="G86" s="4" t="s">
        <v>61</v>
      </c>
      <c r="H86" s="4">
        <v>51.64</v>
      </c>
      <c r="I86" s="6">
        <v>90.8</v>
      </c>
      <c r="J86" s="6">
        <v>94.8</v>
      </c>
      <c r="K86" s="14">
        <f>I86*0.8+J86*0.2</f>
        <v>91.6</v>
      </c>
      <c r="L86" s="14">
        <f>H86*0.5+K86*0.5</f>
        <v>71.62</v>
      </c>
      <c r="M86" s="14">
        <v>1</v>
      </c>
    </row>
    <row r="87" spans="1:13" x14ac:dyDescent="0.2">
      <c r="A87" s="4">
        <v>2</v>
      </c>
      <c r="B87" s="4" t="s">
        <v>3</v>
      </c>
      <c r="C87" s="4" t="s">
        <v>64</v>
      </c>
      <c r="D87" s="4" t="s">
        <v>63</v>
      </c>
      <c r="E87" s="4">
        <v>1</v>
      </c>
      <c r="F87" s="4" t="s">
        <v>66</v>
      </c>
      <c r="G87" s="4" t="s">
        <v>65</v>
      </c>
      <c r="H87" s="4">
        <v>56.28</v>
      </c>
      <c r="I87" s="6">
        <v>82</v>
      </c>
      <c r="J87" s="6">
        <v>90.2</v>
      </c>
      <c r="K87" s="14">
        <f>I87*0.8+J87*0.2</f>
        <v>83.640000000000015</v>
      </c>
      <c r="L87" s="14">
        <f>H87*0.5+K87*0.5</f>
        <v>69.960000000000008</v>
      </c>
      <c r="M87" s="14">
        <v>2</v>
      </c>
    </row>
    <row r="88" spans="1:13" x14ac:dyDescent="0.2">
      <c r="A88" s="4">
        <v>3</v>
      </c>
      <c r="B88" s="4" t="s">
        <v>3</v>
      </c>
      <c r="C88" s="4" t="s">
        <v>64</v>
      </c>
      <c r="D88" s="4" t="s">
        <v>63</v>
      </c>
      <c r="E88" s="4">
        <v>1</v>
      </c>
      <c r="F88" s="4" t="s">
        <v>68</v>
      </c>
      <c r="G88" s="4" t="s">
        <v>67</v>
      </c>
      <c r="H88" s="4">
        <v>57.02</v>
      </c>
      <c r="I88" s="6">
        <v>78.8</v>
      </c>
      <c r="J88" s="6">
        <v>88.4</v>
      </c>
      <c r="K88" s="14">
        <f>I88*0.8+J88*0.2</f>
        <v>80.72</v>
      </c>
      <c r="L88" s="14">
        <f>H88*0.5+K88*0.5</f>
        <v>68.87</v>
      </c>
      <c r="M88" s="14">
        <v>3</v>
      </c>
    </row>
    <row r="89" spans="1:13" x14ac:dyDescent="0.2">
      <c r="A89" s="4"/>
      <c r="B89" s="4"/>
      <c r="C89" s="4"/>
      <c r="D89" s="4"/>
      <c r="E89" s="4"/>
      <c r="F89" s="4"/>
      <c r="G89" s="4"/>
      <c r="H89" s="4"/>
      <c r="I89" s="6"/>
      <c r="J89" s="6"/>
      <c r="K89" s="14"/>
      <c r="L89" s="14"/>
      <c r="M89" s="14"/>
    </row>
    <row r="90" spans="1:13" x14ac:dyDescent="0.2">
      <c r="A90" s="4">
        <v>1</v>
      </c>
      <c r="B90" s="4" t="s">
        <v>3</v>
      </c>
      <c r="C90" s="4" t="s">
        <v>53</v>
      </c>
      <c r="D90" s="4" t="s">
        <v>56</v>
      </c>
      <c r="E90" s="4">
        <v>1</v>
      </c>
      <c r="F90" s="4" t="s">
        <v>55</v>
      </c>
      <c r="G90" s="4" t="s">
        <v>54</v>
      </c>
      <c r="H90" s="4">
        <v>67.275000000000006</v>
      </c>
      <c r="I90" s="6">
        <v>79.8</v>
      </c>
      <c r="J90" s="6"/>
      <c r="K90" s="14">
        <f>I90</f>
        <v>79.8</v>
      </c>
      <c r="L90" s="14">
        <f>H90*0.5+K90*0.5</f>
        <v>73.537499999999994</v>
      </c>
      <c r="M90" s="14">
        <v>1</v>
      </c>
    </row>
    <row r="91" spans="1:13" x14ac:dyDescent="0.2">
      <c r="A91" s="4">
        <v>2</v>
      </c>
      <c r="B91" s="4" t="s">
        <v>3</v>
      </c>
      <c r="C91" s="4" t="s">
        <v>53</v>
      </c>
      <c r="D91" s="4" t="s">
        <v>56</v>
      </c>
      <c r="E91" s="4">
        <v>1</v>
      </c>
      <c r="F91" s="4" t="s">
        <v>60</v>
      </c>
      <c r="G91" s="4" t="s">
        <v>59</v>
      </c>
      <c r="H91" s="4">
        <v>69.724999999999994</v>
      </c>
      <c r="I91" s="6">
        <v>76.2</v>
      </c>
      <c r="J91" s="6"/>
      <c r="K91" s="14">
        <f>I91</f>
        <v>76.2</v>
      </c>
      <c r="L91" s="14">
        <f>H91*0.5+K91*0.5</f>
        <v>72.962500000000006</v>
      </c>
      <c r="M91" s="14">
        <v>2</v>
      </c>
    </row>
    <row r="92" spans="1:13" x14ac:dyDescent="0.2">
      <c r="A92" s="4">
        <v>3</v>
      </c>
      <c r="B92" s="4" t="s">
        <v>3</v>
      </c>
      <c r="C92" s="4" t="s">
        <v>53</v>
      </c>
      <c r="D92" s="4" t="s">
        <v>56</v>
      </c>
      <c r="E92" s="4">
        <v>1</v>
      </c>
      <c r="F92" s="4" t="s">
        <v>58</v>
      </c>
      <c r="G92" s="4" t="s">
        <v>57</v>
      </c>
      <c r="H92" s="4">
        <v>69.525000000000006</v>
      </c>
      <c r="I92" s="6">
        <v>75.599999999999994</v>
      </c>
      <c r="J92" s="6"/>
      <c r="K92" s="14">
        <f>I92</f>
        <v>75.599999999999994</v>
      </c>
      <c r="L92" s="14">
        <f>H92*0.5+K92*0.5</f>
        <v>72.5625</v>
      </c>
      <c r="M92" s="14">
        <v>3</v>
      </c>
    </row>
    <row r="93" spans="1:13" x14ac:dyDescent="0.2">
      <c r="A93" s="4"/>
      <c r="B93" s="4"/>
      <c r="C93" s="4"/>
      <c r="D93" s="4"/>
      <c r="E93" s="4"/>
      <c r="F93" s="4"/>
      <c r="G93" s="4"/>
      <c r="H93" s="4"/>
      <c r="I93" s="6"/>
      <c r="J93" s="6"/>
      <c r="K93" s="14"/>
      <c r="L93" s="14"/>
      <c r="M93" s="14"/>
    </row>
    <row r="94" spans="1:13" x14ac:dyDescent="0.2">
      <c r="A94" s="4">
        <v>1</v>
      </c>
      <c r="B94" s="4" t="s">
        <v>3</v>
      </c>
      <c r="C94" s="4" t="s">
        <v>53</v>
      </c>
      <c r="D94" s="4" t="s">
        <v>52</v>
      </c>
      <c r="E94" s="4">
        <v>1</v>
      </c>
      <c r="F94" s="4" t="s">
        <v>51</v>
      </c>
      <c r="G94" s="4" t="s">
        <v>50</v>
      </c>
      <c r="H94" s="4">
        <v>43.28</v>
      </c>
      <c r="I94" s="6">
        <v>82</v>
      </c>
      <c r="J94" s="6">
        <v>97.2</v>
      </c>
      <c r="K94" s="14">
        <f>I94*0.8+J94*0.2</f>
        <v>85.04</v>
      </c>
      <c r="L94" s="14">
        <f>H94*0.5+K94*0.5</f>
        <v>64.16</v>
      </c>
      <c r="M94" s="14">
        <v>1</v>
      </c>
    </row>
    <row r="95" spans="1:13" x14ac:dyDescent="0.2">
      <c r="A95" s="4"/>
      <c r="B95" s="4"/>
      <c r="C95" s="4"/>
      <c r="D95" s="4"/>
      <c r="E95" s="4"/>
      <c r="F95" s="4"/>
      <c r="G95" s="4"/>
      <c r="H95" s="4"/>
      <c r="I95" s="6"/>
      <c r="J95" s="6"/>
      <c r="K95" s="14"/>
      <c r="L95" s="14"/>
      <c r="M95" s="14"/>
    </row>
    <row r="96" spans="1:13" x14ac:dyDescent="0.2">
      <c r="A96" s="4">
        <v>1</v>
      </c>
      <c r="B96" s="4" t="s">
        <v>3</v>
      </c>
      <c r="C96" s="4" t="s">
        <v>45</v>
      </c>
      <c r="D96" s="4" t="s">
        <v>44</v>
      </c>
      <c r="E96" s="4">
        <v>1</v>
      </c>
      <c r="F96" s="4" t="s">
        <v>49</v>
      </c>
      <c r="G96" s="4" t="s">
        <v>48</v>
      </c>
      <c r="H96" s="4">
        <v>84.16</v>
      </c>
      <c r="I96" s="6">
        <v>87.2</v>
      </c>
      <c r="J96" s="6">
        <v>84.6</v>
      </c>
      <c r="K96" s="14">
        <f t="shared" ref="K96:K98" si="10">I96*0.8+J96*0.2</f>
        <v>86.68</v>
      </c>
      <c r="L96" s="14">
        <f>H96*0.5+K96*0.5</f>
        <v>85.42</v>
      </c>
      <c r="M96" s="14">
        <v>1</v>
      </c>
    </row>
    <row r="97" spans="1:13" x14ac:dyDescent="0.2">
      <c r="A97" s="4">
        <v>2</v>
      </c>
      <c r="B97" s="4" t="s">
        <v>3</v>
      </c>
      <c r="C97" s="4" t="s">
        <v>45</v>
      </c>
      <c r="D97" s="4" t="s">
        <v>44</v>
      </c>
      <c r="E97" s="4">
        <v>1</v>
      </c>
      <c r="F97" s="4" t="s">
        <v>47</v>
      </c>
      <c r="G97" s="4" t="s">
        <v>46</v>
      </c>
      <c r="H97" s="4">
        <v>77.84</v>
      </c>
      <c r="I97" s="6">
        <v>86.6</v>
      </c>
      <c r="J97" s="6">
        <v>77.2</v>
      </c>
      <c r="K97" s="14">
        <f t="shared" si="10"/>
        <v>84.72</v>
      </c>
      <c r="L97" s="14">
        <f>H97*0.5+K97*0.5</f>
        <v>81.28</v>
      </c>
      <c r="M97" s="14">
        <v>2</v>
      </c>
    </row>
    <row r="98" spans="1:13" x14ac:dyDescent="0.2">
      <c r="A98" s="4">
        <v>3</v>
      </c>
      <c r="B98" s="4" t="s">
        <v>3</v>
      </c>
      <c r="C98" s="4" t="s">
        <v>45</v>
      </c>
      <c r="D98" s="4" t="s">
        <v>44</v>
      </c>
      <c r="E98" s="4">
        <v>1</v>
      </c>
      <c r="F98" s="4" t="s">
        <v>43</v>
      </c>
      <c r="G98" s="4" t="s">
        <v>42</v>
      </c>
      <c r="H98" s="4">
        <v>72.86</v>
      </c>
      <c r="I98" s="6">
        <v>77.400000000000006</v>
      </c>
      <c r="J98" s="6">
        <v>0</v>
      </c>
      <c r="K98" s="14">
        <f t="shared" si="10"/>
        <v>61.920000000000009</v>
      </c>
      <c r="L98" s="14">
        <f>H98*0.5+K98*0.5</f>
        <v>67.39</v>
      </c>
      <c r="M98" s="14">
        <v>3</v>
      </c>
    </row>
    <row r="99" spans="1:13" x14ac:dyDescent="0.2">
      <c r="A99" s="4"/>
      <c r="B99" s="4"/>
      <c r="C99" s="4"/>
      <c r="D99" s="4"/>
      <c r="E99" s="4"/>
      <c r="F99" s="4"/>
      <c r="G99" s="4"/>
      <c r="H99" s="4"/>
      <c r="I99" s="6"/>
      <c r="J99" s="6"/>
      <c r="K99" s="14"/>
      <c r="L99" s="14"/>
      <c r="M99" s="14"/>
    </row>
    <row r="100" spans="1:13" x14ac:dyDescent="0.2">
      <c r="A100" s="4">
        <v>1</v>
      </c>
      <c r="B100" s="4" t="s">
        <v>3</v>
      </c>
      <c r="C100" s="4" t="s">
        <v>31</v>
      </c>
      <c r="D100" s="4" t="s">
        <v>37</v>
      </c>
      <c r="E100" s="4">
        <v>1</v>
      </c>
      <c r="F100" s="4" t="s">
        <v>41</v>
      </c>
      <c r="G100" s="4" t="s">
        <v>40</v>
      </c>
      <c r="H100" s="4">
        <v>74.239999999999995</v>
      </c>
      <c r="I100" s="6">
        <v>90</v>
      </c>
      <c r="J100" s="6">
        <v>89.6</v>
      </c>
      <c r="K100" s="14">
        <f>I100*0.8+J100*0.2</f>
        <v>89.92</v>
      </c>
      <c r="L100" s="14">
        <f>H100*0.5+K100*0.5</f>
        <v>82.08</v>
      </c>
      <c r="M100" s="14">
        <v>1</v>
      </c>
    </row>
    <row r="101" spans="1:13" ht="14.25" x14ac:dyDescent="0.2">
      <c r="A101" s="4">
        <v>2</v>
      </c>
      <c r="B101" s="4" t="s">
        <v>3</v>
      </c>
      <c r="C101" s="4" t="s">
        <v>31</v>
      </c>
      <c r="D101" s="4" t="s">
        <v>37</v>
      </c>
      <c r="E101" s="4">
        <v>1</v>
      </c>
      <c r="F101" s="12">
        <v>111014109</v>
      </c>
      <c r="G101" s="13" t="s">
        <v>36</v>
      </c>
      <c r="H101" s="12">
        <v>69.44</v>
      </c>
      <c r="I101" s="7">
        <v>86</v>
      </c>
      <c r="J101" s="7">
        <v>91</v>
      </c>
      <c r="K101" s="14">
        <f>I101*0.8+J101*0.2</f>
        <v>87</v>
      </c>
      <c r="L101" s="14">
        <f>H101*0.5+K101*0.5</f>
        <v>78.22</v>
      </c>
      <c r="M101" s="14">
        <v>2</v>
      </c>
    </row>
    <row r="102" spans="1:13" x14ac:dyDescent="0.2">
      <c r="A102" s="4">
        <v>3</v>
      </c>
      <c r="B102" s="4" t="s">
        <v>3</v>
      </c>
      <c r="C102" s="4" t="s">
        <v>31</v>
      </c>
      <c r="D102" s="4" t="s">
        <v>37</v>
      </c>
      <c r="E102" s="4">
        <v>1</v>
      </c>
      <c r="F102" s="4" t="s">
        <v>39</v>
      </c>
      <c r="G102" s="4" t="s">
        <v>38</v>
      </c>
      <c r="H102" s="4">
        <v>71.28</v>
      </c>
      <c r="I102" s="6">
        <v>60.4</v>
      </c>
      <c r="J102" s="6">
        <v>91.8</v>
      </c>
      <c r="K102" s="14">
        <f>I102*0.8+J102*0.2</f>
        <v>66.680000000000007</v>
      </c>
      <c r="L102" s="14">
        <f>H102*0.5+K102*0.5</f>
        <v>68.98</v>
      </c>
      <c r="M102" s="14">
        <v>3</v>
      </c>
    </row>
    <row r="103" spans="1:13" x14ac:dyDescent="0.2">
      <c r="A103" s="4"/>
      <c r="B103" s="4"/>
      <c r="C103" s="4"/>
      <c r="D103" s="4"/>
      <c r="E103" s="4"/>
      <c r="F103" s="4"/>
      <c r="G103" s="4"/>
      <c r="H103" s="4"/>
      <c r="I103" s="6"/>
      <c r="J103" s="6"/>
      <c r="K103" s="14"/>
      <c r="L103" s="14"/>
      <c r="M103" s="14"/>
    </row>
    <row r="104" spans="1:13" x14ac:dyDescent="0.2">
      <c r="A104" s="4">
        <v>1</v>
      </c>
      <c r="B104" s="4" t="s">
        <v>3</v>
      </c>
      <c r="C104" s="4" t="s">
        <v>31</v>
      </c>
      <c r="D104" s="4" t="s">
        <v>30</v>
      </c>
      <c r="E104" s="4">
        <v>1</v>
      </c>
      <c r="F104" s="4" t="s">
        <v>35</v>
      </c>
      <c r="G104" s="4" t="s">
        <v>34</v>
      </c>
      <c r="H104" s="4">
        <v>58.55</v>
      </c>
      <c r="I104" s="6">
        <v>65.8</v>
      </c>
      <c r="J104" s="6"/>
      <c r="K104" s="14">
        <f>I104</f>
        <v>65.8</v>
      </c>
      <c r="L104" s="14">
        <f>H104*0.5+K104*0.5</f>
        <v>62.174999999999997</v>
      </c>
      <c r="M104" s="14">
        <v>1</v>
      </c>
    </row>
    <row r="105" spans="1:13" x14ac:dyDescent="0.2">
      <c r="A105" s="4">
        <v>2</v>
      </c>
      <c r="B105" s="4" t="s">
        <v>3</v>
      </c>
      <c r="C105" s="4" t="s">
        <v>31</v>
      </c>
      <c r="D105" s="4" t="s">
        <v>30</v>
      </c>
      <c r="E105" s="4">
        <v>1</v>
      </c>
      <c r="F105" s="4" t="s">
        <v>33</v>
      </c>
      <c r="G105" s="4" t="s">
        <v>32</v>
      </c>
      <c r="H105" s="4">
        <v>53.625</v>
      </c>
      <c r="I105" s="6">
        <v>63.2</v>
      </c>
      <c r="J105" s="6"/>
      <c r="K105" s="14">
        <f t="shared" ref="K105:K106" si="11">I105</f>
        <v>63.2</v>
      </c>
      <c r="L105" s="14">
        <f>H105*0.5+K105*0.5</f>
        <v>58.412500000000001</v>
      </c>
      <c r="M105" s="14">
        <v>2</v>
      </c>
    </row>
    <row r="106" spans="1:13" x14ac:dyDescent="0.2">
      <c r="A106" s="4">
        <v>3</v>
      </c>
      <c r="B106" s="4" t="s">
        <v>3</v>
      </c>
      <c r="C106" s="4" t="s">
        <v>31</v>
      </c>
      <c r="D106" s="4" t="s">
        <v>30</v>
      </c>
      <c r="E106" s="4">
        <v>1</v>
      </c>
      <c r="F106" s="4" t="s">
        <v>29</v>
      </c>
      <c r="G106" s="4" t="s">
        <v>28</v>
      </c>
      <c r="H106" s="4">
        <v>48.35</v>
      </c>
      <c r="I106" s="6">
        <v>67.400000000000006</v>
      </c>
      <c r="J106" s="6"/>
      <c r="K106" s="14">
        <f t="shared" si="11"/>
        <v>67.400000000000006</v>
      </c>
      <c r="L106" s="14">
        <f>H106*0.5+K106*0.5</f>
        <v>57.875</v>
      </c>
      <c r="M106" s="14">
        <v>3</v>
      </c>
    </row>
    <row r="107" spans="1:13" x14ac:dyDescent="0.2">
      <c r="A107" s="4"/>
      <c r="B107" s="4"/>
      <c r="C107" s="4"/>
      <c r="D107" s="4"/>
      <c r="E107" s="4"/>
      <c r="F107" s="4"/>
      <c r="G107" s="4"/>
      <c r="H107" s="4"/>
      <c r="I107" s="6"/>
      <c r="J107" s="6"/>
      <c r="K107" s="14"/>
      <c r="L107" s="14"/>
      <c r="M107" s="14"/>
    </row>
    <row r="108" spans="1:13" x14ac:dyDescent="0.2">
      <c r="A108" s="4">
        <v>1</v>
      </c>
      <c r="B108" s="4" t="s">
        <v>3</v>
      </c>
      <c r="C108" s="4" t="s">
        <v>13</v>
      </c>
      <c r="D108" s="4" t="s">
        <v>17</v>
      </c>
      <c r="E108" s="4">
        <v>2</v>
      </c>
      <c r="F108" s="4" t="s">
        <v>25</v>
      </c>
      <c r="G108" s="4" t="s">
        <v>24</v>
      </c>
      <c r="H108" s="4">
        <v>78.739999999999995</v>
      </c>
      <c r="I108" s="6">
        <v>92</v>
      </c>
      <c r="J108" s="6">
        <v>95.2</v>
      </c>
      <c r="K108" s="14">
        <f t="shared" ref="K108:K113" si="12">I108*0.8+J108*0.2</f>
        <v>92.640000000000015</v>
      </c>
      <c r="L108" s="14">
        <f t="shared" ref="L108:L113" si="13">H108*0.5+K108*0.5</f>
        <v>85.69</v>
      </c>
      <c r="M108" s="14">
        <v>1</v>
      </c>
    </row>
    <row r="109" spans="1:13" x14ac:dyDescent="0.2">
      <c r="A109" s="4">
        <v>2</v>
      </c>
      <c r="B109" s="4" t="s">
        <v>3</v>
      </c>
      <c r="C109" s="4" t="s">
        <v>13</v>
      </c>
      <c r="D109" s="4" t="s">
        <v>17</v>
      </c>
      <c r="E109" s="4">
        <v>2</v>
      </c>
      <c r="F109" s="4" t="s">
        <v>23</v>
      </c>
      <c r="G109" s="4" t="s">
        <v>22</v>
      </c>
      <c r="H109" s="4">
        <v>76.78</v>
      </c>
      <c r="I109" s="6">
        <v>90.2</v>
      </c>
      <c r="J109" s="6">
        <v>91.4</v>
      </c>
      <c r="K109" s="14">
        <f t="shared" si="12"/>
        <v>90.440000000000012</v>
      </c>
      <c r="L109" s="14">
        <f t="shared" si="13"/>
        <v>83.610000000000014</v>
      </c>
      <c r="M109" s="14">
        <v>2</v>
      </c>
    </row>
    <row r="110" spans="1:13" x14ac:dyDescent="0.2">
      <c r="A110" s="4">
        <v>3</v>
      </c>
      <c r="B110" s="4" t="s">
        <v>3</v>
      </c>
      <c r="C110" s="4" t="s">
        <v>13</v>
      </c>
      <c r="D110" s="4" t="s">
        <v>17</v>
      </c>
      <c r="E110" s="4">
        <v>2</v>
      </c>
      <c r="F110" s="4" t="s">
        <v>19</v>
      </c>
      <c r="G110" s="4" t="s">
        <v>18</v>
      </c>
      <c r="H110" s="4">
        <v>73.88</v>
      </c>
      <c r="I110" s="6">
        <v>79.8</v>
      </c>
      <c r="J110" s="6">
        <v>96.6</v>
      </c>
      <c r="K110" s="14">
        <f t="shared" si="12"/>
        <v>83.16</v>
      </c>
      <c r="L110" s="14">
        <f t="shared" si="13"/>
        <v>78.52</v>
      </c>
      <c r="M110" s="14">
        <v>3</v>
      </c>
    </row>
    <row r="111" spans="1:13" x14ac:dyDescent="0.2">
      <c r="A111" s="4">
        <v>4</v>
      </c>
      <c r="B111" s="4" t="s">
        <v>3</v>
      </c>
      <c r="C111" s="4" t="s">
        <v>13</v>
      </c>
      <c r="D111" s="4" t="s">
        <v>17</v>
      </c>
      <c r="E111" s="4">
        <v>2</v>
      </c>
      <c r="F111" s="4" t="s">
        <v>21</v>
      </c>
      <c r="G111" s="4" t="s">
        <v>20</v>
      </c>
      <c r="H111" s="4">
        <v>74.66</v>
      </c>
      <c r="I111" s="6">
        <v>79.599999999999994</v>
      </c>
      <c r="J111" s="6">
        <v>89.6</v>
      </c>
      <c r="K111" s="14">
        <f t="shared" si="12"/>
        <v>81.599999999999994</v>
      </c>
      <c r="L111" s="14">
        <f t="shared" si="13"/>
        <v>78.13</v>
      </c>
      <c r="M111" s="14">
        <v>4</v>
      </c>
    </row>
    <row r="112" spans="1:13" x14ac:dyDescent="0.2">
      <c r="A112" s="4">
        <v>5</v>
      </c>
      <c r="B112" s="4" t="s">
        <v>3</v>
      </c>
      <c r="C112" s="4" t="s">
        <v>13</v>
      </c>
      <c r="D112" s="4" t="s">
        <v>17</v>
      </c>
      <c r="E112" s="4">
        <v>2</v>
      </c>
      <c r="F112" s="4" t="s">
        <v>27</v>
      </c>
      <c r="G112" s="4" t="s">
        <v>26</v>
      </c>
      <c r="H112" s="4">
        <v>80.84</v>
      </c>
      <c r="I112" s="6">
        <v>67.8</v>
      </c>
      <c r="J112" s="6">
        <v>90.8</v>
      </c>
      <c r="K112" s="14">
        <f t="shared" si="12"/>
        <v>72.400000000000006</v>
      </c>
      <c r="L112" s="14">
        <f t="shared" si="13"/>
        <v>76.62</v>
      </c>
      <c r="M112" s="14">
        <v>5</v>
      </c>
    </row>
    <row r="113" spans="1:13" ht="14.25" x14ac:dyDescent="0.2">
      <c r="A113" s="4">
        <v>6</v>
      </c>
      <c r="B113" s="4" t="s">
        <v>3</v>
      </c>
      <c r="C113" s="4" t="s">
        <v>13</v>
      </c>
      <c r="D113" s="4" t="s">
        <v>17</v>
      </c>
      <c r="E113" s="4">
        <v>2</v>
      </c>
      <c r="F113" s="5" t="s">
        <v>16</v>
      </c>
      <c r="G113" s="5" t="s">
        <v>15</v>
      </c>
      <c r="H113" s="5" t="s">
        <v>14</v>
      </c>
      <c r="I113" s="8" t="s">
        <v>227</v>
      </c>
      <c r="J113" s="8" t="s">
        <v>228</v>
      </c>
      <c r="K113" s="14">
        <f t="shared" si="12"/>
        <v>68.56</v>
      </c>
      <c r="L113" s="14">
        <f t="shared" si="13"/>
        <v>70.819999999999993</v>
      </c>
      <c r="M113" s="14">
        <v>6</v>
      </c>
    </row>
    <row r="114" spans="1:13" ht="14.25" x14ac:dyDescent="0.2">
      <c r="A114" s="4"/>
      <c r="B114" s="4"/>
      <c r="C114" s="4"/>
      <c r="D114" s="4"/>
      <c r="E114" s="5"/>
      <c r="F114" s="5"/>
      <c r="G114" s="5"/>
      <c r="H114" s="5"/>
      <c r="I114" s="8"/>
      <c r="J114" s="8"/>
      <c r="K114" s="14"/>
      <c r="L114" s="14"/>
      <c r="M114" s="14"/>
    </row>
    <row r="115" spans="1:13" x14ac:dyDescent="0.2">
      <c r="A115" s="4">
        <v>1</v>
      </c>
      <c r="B115" s="4" t="s">
        <v>3</v>
      </c>
      <c r="C115" s="4" t="s">
        <v>13</v>
      </c>
      <c r="D115" s="4" t="s">
        <v>12</v>
      </c>
      <c r="E115" s="4">
        <v>1</v>
      </c>
      <c r="F115" s="4" t="s">
        <v>11</v>
      </c>
      <c r="G115" s="4" t="s">
        <v>10</v>
      </c>
      <c r="H115" s="4">
        <v>57.98</v>
      </c>
      <c r="I115" s="6">
        <v>93</v>
      </c>
      <c r="J115" s="6">
        <v>95.6</v>
      </c>
      <c r="K115" s="14">
        <f t="shared" ref="K115" si="14">I115*0.8+J115*0.2</f>
        <v>93.52000000000001</v>
      </c>
      <c r="L115" s="14">
        <f>H115*0.5+K115*0.5</f>
        <v>75.75</v>
      </c>
      <c r="M115" s="14">
        <v>1</v>
      </c>
    </row>
    <row r="116" spans="1:13" x14ac:dyDescent="0.2">
      <c r="A116" s="4"/>
      <c r="B116" s="4"/>
      <c r="C116" s="4"/>
      <c r="D116" s="4"/>
      <c r="E116" s="4"/>
      <c r="F116" s="4"/>
      <c r="G116" s="4"/>
      <c r="H116" s="4"/>
      <c r="I116" s="6"/>
      <c r="J116" s="6"/>
      <c r="K116" s="14"/>
      <c r="L116" s="14"/>
      <c r="M116" s="14"/>
    </row>
    <row r="117" spans="1:13" x14ac:dyDescent="0.2">
      <c r="A117" s="4"/>
      <c r="B117" s="4"/>
      <c r="C117" s="4"/>
      <c r="D117" s="4"/>
      <c r="E117" s="4"/>
      <c r="F117" s="4"/>
      <c r="G117" s="4"/>
      <c r="H117" s="4"/>
      <c r="I117" s="6"/>
      <c r="J117" s="6"/>
      <c r="K117" s="14"/>
      <c r="L117" s="14"/>
      <c r="M117" s="14"/>
    </row>
  </sheetData>
  <sortState ref="B108:O113">
    <sortCondition descending="1" ref="L108:L113"/>
  </sortState>
  <phoneticPr fontId="1" type="noConversion"/>
  <pageMargins left="0.75" right="0.75" top="1" bottom="1" header="0.5" footer="0.5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C15" sqref="C15"/>
    </sheetView>
  </sheetViews>
  <sheetFormatPr defaultRowHeight="13.5" x14ac:dyDescent="0.15"/>
  <cols>
    <col min="2" max="2" width="30" customWidth="1"/>
    <col min="3" max="3" width="48.5" customWidth="1"/>
    <col min="4" max="4" width="26.75" customWidth="1"/>
    <col min="5" max="5" width="23.125" customWidth="1"/>
  </cols>
  <sheetData>
    <row r="1" spans="1:7" s="2" customFormat="1" ht="12.75" x14ac:dyDescent="0.2">
      <c r="A1" s="3" t="s">
        <v>9</v>
      </c>
      <c r="B1" s="3" t="s">
        <v>8</v>
      </c>
      <c r="C1" s="3" t="s">
        <v>7</v>
      </c>
      <c r="D1" s="3" t="s">
        <v>6</v>
      </c>
      <c r="E1" s="3" t="s">
        <v>5</v>
      </c>
      <c r="F1" s="9" t="s">
        <v>225</v>
      </c>
      <c r="G1" s="9" t="s">
        <v>226</v>
      </c>
    </row>
    <row r="2" spans="1:7" x14ac:dyDescent="0.15">
      <c r="A2" s="1" t="s">
        <v>3</v>
      </c>
      <c r="B2" s="1" t="s">
        <v>2</v>
      </c>
      <c r="C2" s="1" t="s">
        <v>1</v>
      </c>
      <c r="D2" s="1">
        <v>1</v>
      </c>
      <c r="E2" s="1" t="s">
        <v>0</v>
      </c>
      <c r="F2" s="11">
        <v>86</v>
      </c>
      <c r="G2" s="11">
        <v>1</v>
      </c>
    </row>
    <row r="3" spans="1:7" x14ac:dyDescent="0.15">
      <c r="A3" s="1" t="s">
        <v>3</v>
      </c>
      <c r="B3" s="1" t="s">
        <v>2</v>
      </c>
      <c r="C3" s="1" t="s">
        <v>1</v>
      </c>
      <c r="D3" s="1">
        <v>1</v>
      </c>
      <c r="E3" s="1" t="s">
        <v>4</v>
      </c>
      <c r="F3" s="10">
        <v>82.5</v>
      </c>
      <c r="G3" s="10">
        <v>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教师岗位</vt:lpstr>
      <vt:lpstr>厨师岗位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2020-08-20T01:04:25Z</dcterms:modified>
</cp:coreProperties>
</file>