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Sheet1!$A$2:$I$23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20" i="1"/>
  <c r="H21"/>
  <c r="H23"/>
  <c r="H22"/>
  <c r="H19"/>
  <c r="H11"/>
  <c r="H14"/>
  <c r="H12"/>
  <c r="H13"/>
  <c r="H15"/>
  <c r="H16"/>
  <c r="H17"/>
  <c r="H18"/>
  <c r="H10"/>
  <c r="H7"/>
  <c r="H8"/>
  <c r="H9"/>
  <c r="H6"/>
  <c r="H5"/>
  <c r="H4"/>
  <c r="G5"/>
  <c r="G6"/>
  <c r="G10"/>
  <c r="G7"/>
  <c r="G8"/>
  <c r="G9"/>
  <c r="G11"/>
  <c r="G14"/>
  <c r="G12"/>
  <c r="G13"/>
  <c r="G15"/>
  <c r="G16"/>
  <c r="G17"/>
  <c r="G18"/>
  <c r="G19"/>
  <c r="G22"/>
  <c r="G20"/>
  <c r="G21"/>
  <c r="G23"/>
  <c r="G4"/>
  <c r="I17" l="1"/>
  <c r="I12"/>
  <c r="I15"/>
  <c r="I11"/>
  <c r="I16"/>
  <c r="I14"/>
  <c r="I13"/>
  <c r="I18"/>
  <c r="I8"/>
  <c r="I23"/>
  <c r="I21"/>
  <c r="I20"/>
  <c r="I7"/>
  <c r="I9"/>
  <c r="I19"/>
  <c r="I5"/>
  <c r="I4"/>
  <c r="I10"/>
  <c r="I22"/>
  <c r="I6"/>
</calcChain>
</file>

<file path=xl/sharedStrings.xml><?xml version="1.0" encoding="utf-8"?>
<sst xmlns="http://schemas.openxmlformats.org/spreadsheetml/2006/main" count="91" uniqueCount="55">
  <si>
    <t>序号</t>
  </si>
  <si>
    <t>姓名</t>
  </si>
  <si>
    <t>选调岗位</t>
  </si>
  <si>
    <t>现任教学校</t>
  </si>
  <si>
    <t>小学语文</t>
  </si>
  <si>
    <t>龙街镇中心完小</t>
  </si>
  <si>
    <t>龙门乡大龙午村完小</t>
  </si>
  <si>
    <t>马琼郭</t>
  </si>
  <si>
    <t>陈奇艳</t>
  </si>
  <si>
    <t>龙门乡龙门村完小</t>
  </si>
  <si>
    <t>李建波</t>
  </si>
  <si>
    <t>张丽娟</t>
  </si>
  <si>
    <t>赵正菊</t>
  </si>
  <si>
    <t>杉阳镇中心完小</t>
  </si>
  <si>
    <t>刘宗琴</t>
  </si>
  <si>
    <t>教学成绩</t>
    <phoneticPr fontId="1" type="noConversion"/>
  </si>
  <si>
    <t>经历评价成绩</t>
    <phoneticPr fontId="1" type="noConversion"/>
  </si>
  <si>
    <t>教学成绩折算得分</t>
    <phoneticPr fontId="1" type="noConversion"/>
  </si>
  <si>
    <t>经历评价成绩折算得分</t>
    <phoneticPr fontId="1" type="noConversion"/>
  </si>
  <si>
    <t>综合成绩</t>
    <phoneticPr fontId="1" type="noConversion"/>
  </si>
  <si>
    <t>王润香</t>
    <phoneticPr fontId="1" type="noConversion"/>
  </si>
  <si>
    <t>是否进入选调资格</t>
  </si>
  <si>
    <t>是</t>
  </si>
  <si>
    <t>水泄彝族乡中心完小</t>
    <phoneticPr fontId="1" type="noConversion"/>
  </si>
  <si>
    <t>水泄彝族乡文库村完小</t>
    <phoneticPr fontId="1" type="noConversion"/>
  </si>
  <si>
    <t>水泄彝族乡中心完小</t>
    <phoneticPr fontId="1" type="noConversion"/>
  </si>
  <si>
    <t>郭晓燕</t>
    <phoneticPr fontId="1" type="noConversion"/>
  </si>
  <si>
    <t>小学数学</t>
    <phoneticPr fontId="1" type="noConversion"/>
  </si>
  <si>
    <t>厂街彝族乡瓦金村完小</t>
    <phoneticPr fontId="1" type="noConversion"/>
  </si>
  <si>
    <t>王丽萍</t>
    <phoneticPr fontId="1" type="noConversion"/>
  </si>
  <si>
    <t>厂街彝族乡岔路村完小</t>
    <phoneticPr fontId="1" type="noConversion"/>
  </si>
  <si>
    <t>赵学娟</t>
    <phoneticPr fontId="1" type="noConversion"/>
  </si>
  <si>
    <t>赵丽萍</t>
    <phoneticPr fontId="1" type="noConversion"/>
  </si>
  <si>
    <t>杉阳镇中心完小</t>
    <phoneticPr fontId="1" type="noConversion"/>
  </si>
  <si>
    <t>刘达娟</t>
    <phoneticPr fontId="1" type="noConversion"/>
  </si>
  <si>
    <t>博南镇新田村完小</t>
    <phoneticPr fontId="1" type="noConversion"/>
  </si>
  <si>
    <t>张敏</t>
    <phoneticPr fontId="1" type="noConversion"/>
  </si>
  <si>
    <t>金育丽</t>
    <phoneticPr fontId="1" type="noConversion"/>
  </si>
  <si>
    <t>杉阳镇兴隆村完小</t>
    <phoneticPr fontId="1" type="noConversion"/>
  </si>
  <si>
    <t>阿国艳</t>
    <phoneticPr fontId="1" type="noConversion"/>
  </si>
  <si>
    <t>杉阳镇小寨村完小</t>
    <phoneticPr fontId="1" type="noConversion"/>
  </si>
  <si>
    <t>周红艳</t>
    <phoneticPr fontId="1" type="noConversion"/>
  </si>
  <si>
    <t>小学英语</t>
    <phoneticPr fontId="1" type="noConversion"/>
  </si>
  <si>
    <t>北斗彝族乡梅花村完小</t>
    <phoneticPr fontId="1" type="noConversion"/>
  </si>
  <si>
    <t>李映宏</t>
    <phoneticPr fontId="1" type="noConversion"/>
  </si>
  <si>
    <t>初中体育</t>
    <phoneticPr fontId="1" type="noConversion"/>
  </si>
  <si>
    <t>水泄彝族乡初级中学</t>
    <phoneticPr fontId="1" type="noConversion"/>
  </si>
  <si>
    <t>鲁玉良</t>
    <phoneticPr fontId="1" type="noConversion"/>
  </si>
  <si>
    <t>厂街彝族乡初级中学</t>
    <phoneticPr fontId="1" type="noConversion"/>
  </si>
  <si>
    <t>於平花</t>
    <phoneticPr fontId="1" type="noConversion"/>
  </si>
  <si>
    <t>初中化学</t>
    <phoneticPr fontId="1" type="noConversion"/>
  </si>
  <si>
    <t>龙街镇初级中学</t>
    <phoneticPr fontId="1" type="noConversion"/>
  </si>
  <si>
    <t>姚李琴</t>
    <phoneticPr fontId="1" type="noConversion"/>
  </si>
  <si>
    <t>初中生物</t>
    <phoneticPr fontId="1" type="noConversion"/>
  </si>
  <si>
    <r>
      <t xml:space="preserve">   </t>
    </r>
    <r>
      <rPr>
        <sz val="18"/>
        <color theme="1"/>
        <rFont val="方正小标宋简体"/>
        <family val="3"/>
        <charset val="134"/>
      </rPr>
      <t xml:space="preserve">永平县2020年博南镇坝区中小学公开选调教师拟选调人员成绩统计表 </t>
    </r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</si>
</sst>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rgb="FF354E73"/>
      <name val="方正小标宋简体"/>
      <family val="3"/>
      <charset val="134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M13" sqref="M13"/>
    </sheetView>
  </sheetViews>
  <sheetFormatPr defaultRowHeight="13.5"/>
  <cols>
    <col min="1" max="1" width="7.375" customWidth="1"/>
    <col min="2" max="2" width="10.875" customWidth="1"/>
    <col min="3" max="3" width="13.25" customWidth="1"/>
    <col min="4" max="4" width="23.375" customWidth="1"/>
    <col min="5" max="5" width="14.75" customWidth="1"/>
    <col min="6" max="6" width="11.5" customWidth="1"/>
    <col min="7" max="7" width="12.625" customWidth="1"/>
    <col min="8" max="8" width="13.875" customWidth="1"/>
    <col min="9" max="9" width="14.5" customWidth="1"/>
    <col min="10" max="10" width="9" style="7"/>
  </cols>
  <sheetData>
    <row r="1" spans="1:10" s="17" customFormat="1" ht="45.95" customHeight="1">
      <c r="A1" s="15" t="s">
        <v>54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26.1" customHeight="1">
      <c r="A2" s="13" t="s">
        <v>0</v>
      </c>
      <c r="B2" s="13" t="s">
        <v>1</v>
      </c>
      <c r="C2" s="13" t="s">
        <v>2</v>
      </c>
      <c r="D2" s="13" t="s">
        <v>3</v>
      </c>
      <c r="E2" s="10" t="s">
        <v>15</v>
      </c>
      <c r="F2" s="10" t="s">
        <v>16</v>
      </c>
      <c r="G2" s="8" t="s">
        <v>17</v>
      </c>
      <c r="H2" s="8" t="s">
        <v>18</v>
      </c>
      <c r="I2" s="8" t="s">
        <v>19</v>
      </c>
      <c r="J2" s="8" t="s">
        <v>21</v>
      </c>
    </row>
    <row r="3" spans="1:10" ht="26.1" customHeight="1">
      <c r="A3" s="14"/>
      <c r="B3" s="14"/>
      <c r="C3" s="14"/>
      <c r="D3" s="14"/>
      <c r="E3" s="11"/>
      <c r="F3" s="11"/>
      <c r="G3" s="9"/>
      <c r="H3" s="9"/>
      <c r="I3" s="12"/>
      <c r="J3" s="9"/>
    </row>
    <row r="4" spans="1:10" ht="18" customHeight="1">
      <c r="A4" s="4">
        <v>1</v>
      </c>
      <c r="B4" s="4" t="s">
        <v>20</v>
      </c>
      <c r="C4" s="4" t="s">
        <v>4</v>
      </c>
      <c r="D4" s="4" t="s">
        <v>6</v>
      </c>
      <c r="E4" s="4">
        <v>100</v>
      </c>
      <c r="F4" s="1">
        <v>16</v>
      </c>
      <c r="G4" s="3">
        <f t="shared" ref="G4:G18" si="0">E4*0.85</f>
        <v>85</v>
      </c>
      <c r="H4" s="1">
        <f t="shared" ref="H4:H18" si="1">F4*0.15</f>
        <v>2.4</v>
      </c>
      <c r="I4" s="2">
        <f t="shared" ref="I4:I18" si="2">G4+H4</f>
        <v>87.4</v>
      </c>
      <c r="J4" s="3" t="s">
        <v>22</v>
      </c>
    </row>
    <row r="5" spans="1:10" ht="18" customHeight="1">
      <c r="A5" s="4">
        <v>2</v>
      </c>
      <c r="B5" s="5" t="s">
        <v>10</v>
      </c>
      <c r="C5" s="5" t="s">
        <v>4</v>
      </c>
      <c r="D5" s="5" t="s">
        <v>23</v>
      </c>
      <c r="E5" s="5">
        <v>96</v>
      </c>
      <c r="F5" s="1">
        <v>36</v>
      </c>
      <c r="G5" s="3">
        <f t="shared" si="0"/>
        <v>81.599999999999994</v>
      </c>
      <c r="H5" s="1">
        <f t="shared" si="1"/>
        <v>5.3999999999999995</v>
      </c>
      <c r="I5" s="2">
        <f t="shared" si="2"/>
        <v>87</v>
      </c>
      <c r="J5" s="3" t="s">
        <v>22</v>
      </c>
    </row>
    <row r="6" spans="1:10" ht="18" customHeight="1">
      <c r="A6" s="4">
        <v>3</v>
      </c>
      <c r="B6" s="5" t="s">
        <v>14</v>
      </c>
      <c r="C6" s="5" t="s">
        <v>4</v>
      </c>
      <c r="D6" s="5" t="s">
        <v>5</v>
      </c>
      <c r="E6" s="5">
        <v>95</v>
      </c>
      <c r="F6" s="1">
        <v>35.5</v>
      </c>
      <c r="G6" s="3">
        <f t="shared" si="0"/>
        <v>80.75</v>
      </c>
      <c r="H6" s="1">
        <f t="shared" si="1"/>
        <v>5.3250000000000002</v>
      </c>
      <c r="I6" s="2">
        <f t="shared" si="2"/>
        <v>86.075000000000003</v>
      </c>
      <c r="J6" s="3" t="s">
        <v>22</v>
      </c>
    </row>
    <row r="7" spans="1:10" ht="18" customHeight="1">
      <c r="A7" s="4">
        <v>4</v>
      </c>
      <c r="B7" s="5" t="s">
        <v>8</v>
      </c>
      <c r="C7" s="5" t="s">
        <v>4</v>
      </c>
      <c r="D7" s="5" t="s">
        <v>9</v>
      </c>
      <c r="E7" s="5">
        <v>88.33</v>
      </c>
      <c r="F7" s="1">
        <v>35.5</v>
      </c>
      <c r="G7" s="3">
        <f t="shared" si="0"/>
        <v>75.080500000000001</v>
      </c>
      <c r="H7" s="1">
        <f t="shared" si="1"/>
        <v>5.3250000000000002</v>
      </c>
      <c r="I7" s="2">
        <f t="shared" si="2"/>
        <v>80.405500000000004</v>
      </c>
      <c r="J7" s="3" t="s">
        <v>22</v>
      </c>
    </row>
    <row r="8" spans="1:10" ht="18" customHeight="1">
      <c r="A8" s="4">
        <v>5</v>
      </c>
      <c r="B8" s="5" t="s">
        <v>11</v>
      </c>
      <c r="C8" s="5" t="s">
        <v>4</v>
      </c>
      <c r="D8" s="5" t="s">
        <v>24</v>
      </c>
      <c r="E8" s="5">
        <v>88</v>
      </c>
      <c r="F8" s="1">
        <v>36</v>
      </c>
      <c r="G8" s="3">
        <f t="shared" si="0"/>
        <v>74.8</v>
      </c>
      <c r="H8" s="1">
        <f t="shared" si="1"/>
        <v>5.3999999999999995</v>
      </c>
      <c r="I8" s="2">
        <f t="shared" si="2"/>
        <v>80.2</v>
      </c>
      <c r="J8" s="3" t="s">
        <v>22</v>
      </c>
    </row>
    <row r="9" spans="1:10" ht="18" customHeight="1">
      <c r="A9" s="4">
        <v>6</v>
      </c>
      <c r="B9" s="5" t="s">
        <v>12</v>
      </c>
      <c r="C9" s="5" t="s">
        <v>4</v>
      </c>
      <c r="D9" s="5" t="s">
        <v>13</v>
      </c>
      <c r="E9" s="5">
        <v>86.67</v>
      </c>
      <c r="F9" s="1">
        <v>43.5</v>
      </c>
      <c r="G9" s="3">
        <f t="shared" si="0"/>
        <v>73.669499999999999</v>
      </c>
      <c r="H9" s="1">
        <f t="shared" si="1"/>
        <v>6.5249999999999995</v>
      </c>
      <c r="I9" s="2">
        <f t="shared" si="2"/>
        <v>80.194500000000005</v>
      </c>
      <c r="J9" s="3" t="s">
        <v>22</v>
      </c>
    </row>
    <row r="10" spans="1:10" ht="18" customHeight="1">
      <c r="A10" s="4">
        <v>7</v>
      </c>
      <c r="B10" s="5" t="s">
        <v>7</v>
      </c>
      <c r="C10" s="5" t="s">
        <v>4</v>
      </c>
      <c r="D10" s="5" t="s">
        <v>25</v>
      </c>
      <c r="E10" s="5">
        <v>88.33</v>
      </c>
      <c r="F10" s="1">
        <v>33.5</v>
      </c>
      <c r="G10" s="3">
        <f t="shared" si="0"/>
        <v>75.080500000000001</v>
      </c>
      <c r="H10" s="1">
        <f t="shared" si="1"/>
        <v>5.0249999999999995</v>
      </c>
      <c r="I10" s="2">
        <f t="shared" si="2"/>
        <v>80.105500000000006</v>
      </c>
      <c r="J10" s="3" t="s">
        <v>22</v>
      </c>
    </row>
    <row r="11" spans="1:10" ht="18.95" customHeight="1">
      <c r="A11" s="4">
        <v>8</v>
      </c>
      <c r="B11" s="3" t="s">
        <v>26</v>
      </c>
      <c r="C11" s="3" t="s">
        <v>27</v>
      </c>
      <c r="D11" s="3" t="s">
        <v>28</v>
      </c>
      <c r="E11" s="3">
        <v>97.67</v>
      </c>
      <c r="F11" s="1">
        <v>21</v>
      </c>
      <c r="G11" s="3">
        <f t="shared" si="0"/>
        <v>83.019499999999994</v>
      </c>
      <c r="H11" s="1">
        <f t="shared" si="1"/>
        <v>3.15</v>
      </c>
      <c r="I11" s="2">
        <f t="shared" si="2"/>
        <v>86.169499999999999</v>
      </c>
      <c r="J11" s="3" t="s">
        <v>22</v>
      </c>
    </row>
    <row r="12" spans="1:10" ht="18.95" customHeight="1">
      <c r="A12" s="4">
        <v>9</v>
      </c>
      <c r="B12" s="2" t="s">
        <v>29</v>
      </c>
      <c r="C12" s="2" t="s">
        <v>27</v>
      </c>
      <c r="D12" s="2" t="s">
        <v>30</v>
      </c>
      <c r="E12" s="2">
        <v>89.33</v>
      </c>
      <c r="F12" s="1">
        <v>41.5</v>
      </c>
      <c r="G12" s="3">
        <f t="shared" si="0"/>
        <v>75.930499999999995</v>
      </c>
      <c r="H12" s="1">
        <f t="shared" si="1"/>
        <v>6.2249999999999996</v>
      </c>
      <c r="I12" s="2">
        <f t="shared" si="2"/>
        <v>82.155499999999989</v>
      </c>
      <c r="J12" s="3" t="s">
        <v>22</v>
      </c>
    </row>
    <row r="13" spans="1:10" ht="18.95" customHeight="1">
      <c r="A13" s="4">
        <v>10</v>
      </c>
      <c r="B13" s="3" t="s">
        <v>31</v>
      </c>
      <c r="C13" s="3" t="s">
        <v>27</v>
      </c>
      <c r="D13" s="3" t="s">
        <v>25</v>
      </c>
      <c r="E13" s="3">
        <v>88.33</v>
      </c>
      <c r="F13" s="1">
        <v>40</v>
      </c>
      <c r="G13" s="3">
        <f t="shared" si="0"/>
        <v>75.080500000000001</v>
      </c>
      <c r="H13" s="1">
        <f t="shared" si="1"/>
        <v>6</v>
      </c>
      <c r="I13" s="2">
        <f t="shared" si="2"/>
        <v>81.080500000000001</v>
      </c>
      <c r="J13" s="3" t="s">
        <v>22</v>
      </c>
    </row>
    <row r="14" spans="1:10" ht="18.95" customHeight="1">
      <c r="A14" s="4">
        <v>11</v>
      </c>
      <c r="B14" s="3" t="s">
        <v>32</v>
      </c>
      <c r="C14" s="3" t="s">
        <v>27</v>
      </c>
      <c r="D14" s="3" t="s">
        <v>33</v>
      </c>
      <c r="E14" s="3">
        <v>90</v>
      </c>
      <c r="F14" s="1">
        <v>27.5</v>
      </c>
      <c r="G14" s="3">
        <f t="shared" si="0"/>
        <v>76.5</v>
      </c>
      <c r="H14" s="1">
        <f t="shared" si="1"/>
        <v>4.125</v>
      </c>
      <c r="I14" s="2">
        <f t="shared" si="2"/>
        <v>80.625</v>
      </c>
      <c r="J14" s="3" t="s">
        <v>22</v>
      </c>
    </row>
    <row r="15" spans="1:10" ht="18.95" customHeight="1">
      <c r="A15" s="4">
        <v>12</v>
      </c>
      <c r="B15" s="2" t="s">
        <v>34</v>
      </c>
      <c r="C15" s="2" t="s">
        <v>27</v>
      </c>
      <c r="D15" s="2" t="s">
        <v>35</v>
      </c>
      <c r="E15" s="2">
        <v>86</v>
      </c>
      <c r="F15" s="1">
        <v>26</v>
      </c>
      <c r="G15" s="3">
        <f t="shared" si="0"/>
        <v>73.099999999999994</v>
      </c>
      <c r="H15" s="1">
        <f t="shared" si="1"/>
        <v>3.9</v>
      </c>
      <c r="I15" s="2">
        <f t="shared" si="2"/>
        <v>77</v>
      </c>
      <c r="J15" s="3" t="s">
        <v>22</v>
      </c>
    </row>
    <row r="16" spans="1:10" ht="18.95" customHeight="1">
      <c r="A16" s="4">
        <v>13</v>
      </c>
      <c r="B16" s="3" t="s">
        <v>36</v>
      </c>
      <c r="C16" s="3" t="s">
        <v>27</v>
      </c>
      <c r="D16" s="3" t="s">
        <v>25</v>
      </c>
      <c r="E16" s="3">
        <v>82</v>
      </c>
      <c r="F16" s="1">
        <v>30</v>
      </c>
      <c r="G16" s="3">
        <f t="shared" si="0"/>
        <v>69.7</v>
      </c>
      <c r="H16" s="1">
        <f t="shared" si="1"/>
        <v>4.5</v>
      </c>
      <c r="I16" s="2">
        <f t="shared" si="2"/>
        <v>74.2</v>
      </c>
      <c r="J16" s="3" t="s">
        <v>22</v>
      </c>
    </row>
    <row r="17" spans="1:10" ht="18.95" customHeight="1">
      <c r="A17" s="4">
        <v>14</v>
      </c>
      <c r="B17" s="3" t="s">
        <v>37</v>
      </c>
      <c r="C17" s="3" t="s">
        <v>27</v>
      </c>
      <c r="D17" s="3" t="s">
        <v>38</v>
      </c>
      <c r="E17" s="3">
        <v>80</v>
      </c>
      <c r="F17" s="1">
        <v>21</v>
      </c>
      <c r="G17" s="3">
        <f t="shared" si="0"/>
        <v>68</v>
      </c>
      <c r="H17" s="1">
        <f t="shared" si="1"/>
        <v>3.15</v>
      </c>
      <c r="I17" s="2">
        <f t="shared" si="2"/>
        <v>71.150000000000006</v>
      </c>
      <c r="J17" s="3" t="s">
        <v>22</v>
      </c>
    </row>
    <row r="18" spans="1:10" ht="18.95" customHeight="1">
      <c r="A18" s="4">
        <v>15</v>
      </c>
      <c r="B18" s="3" t="s">
        <v>39</v>
      </c>
      <c r="C18" s="3" t="s">
        <v>27</v>
      </c>
      <c r="D18" s="3" t="s">
        <v>40</v>
      </c>
      <c r="E18" s="3">
        <v>77.67</v>
      </c>
      <c r="F18" s="1">
        <v>31.5</v>
      </c>
      <c r="G18" s="3">
        <f t="shared" si="0"/>
        <v>66.019499999999994</v>
      </c>
      <c r="H18" s="1">
        <f t="shared" si="1"/>
        <v>4.7249999999999996</v>
      </c>
      <c r="I18" s="2">
        <f t="shared" si="2"/>
        <v>70.744499999999988</v>
      </c>
      <c r="J18" s="3" t="s">
        <v>22</v>
      </c>
    </row>
    <row r="19" spans="1:10" s="6" customFormat="1" ht="21.95" customHeight="1">
      <c r="A19" s="4">
        <v>16</v>
      </c>
      <c r="B19" s="2" t="s">
        <v>41</v>
      </c>
      <c r="C19" s="2" t="s">
        <v>42</v>
      </c>
      <c r="D19" s="2" t="s">
        <v>43</v>
      </c>
      <c r="E19" s="2">
        <v>99.33</v>
      </c>
      <c r="F19" s="1">
        <v>47</v>
      </c>
      <c r="G19" s="2">
        <f t="shared" ref="G19:G23" si="3">E19*0.85</f>
        <v>84.430499999999995</v>
      </c>
      <c r="H19" s="1">
        <f t="shared" ref="H19:H23" si="4">F19*0.15</f>
        <v>7.05</v>
      </c>
      <c r="I19" s="2">
        <f t="shared" ref="I19:I23" si="5">G19+H19</f>
        <v>91.480499999999992</v>
      </c>
      <c r="J19" s="3" t="s">
        <v>22</v>
      </c>
    </row>
    <row r="20" spans="1:10" ht="21.95" customHeight="1">
      <c r="A20" s="4">
        <v>17</v>
      </c>
      <c r="B20" s="3" t="s">
        <v>44</v>
      </c>
      <c r="C20" s="3" t="s">
        <v>45</v>
      </c>
      <c r="D20" s="3" t="s">
        <v>46</v>
      </c>
      <c r="E20" s="3">
        <v>97</v>
      </c>
      <c r="F20" s="1">
        <v>17</v>
      </c>
      <c r="G20" s="3">
        <f t="shared" si="3"/>
        <v>82.45</v>
      </c>
      <c r="H20" s="1">
        <f t="shared" si="4"/>
        <v>2.5499999999999998</v>
      </c>
      <c r="I20" s="2">
        <f t="shared" si="5"/>
        <v>85</v>
      </c>
      <c r="J20" s="3" t="s">
        <v>22</v>
      </c>
    </row>
    <row r="21" spans="1:10" ht="21.95" customHeight="1">
      <c r="A21" s="4">
        <v>18</v>
      </c>
      <c r="B21" s="3" t="s">
        <v>47</v>
      </c>
      <c r="C21" s="3" t="s">
        <v>45</v>
      </c>
      <c r="D21" s="3" t="s">
        <v>48</v>
      </c>
      <c r="E21" s="3">
        <v>87</v>
      </c>
      <c r="F21" s="1">
        <v>47.5</v>
      </c>
      <c r="G21" s="3">
        <f t="shared" si="3"/>
        <v>73.95</v>
      </c>
      <c r="H21" s="1">
        <f t="shared" si="4"/>
        <v>7.125</v>
      </c>
      <c r="I21" s="2">
        <f t="shared" si="5"/>
        <v>81.075000000000003</v>
      </c>
      <c r="J21" s="3" t="s">
        <v>22</v>
      </c>
    </row>
    <row r="22" spans="1:10" ht="21.95" customHeight="1">
      <c r="A22" s="4">
        <v>19</v>
      </c>
      <c r="B22" s="2" t="s">
        <v>49</v>
      </c>
      <c r="C22" s="2" t="s">
        <v>50</v>
      </c>
      <c r="D22" s="2" t="s">
        <v>51</v>
      </c>
      <c r="E22" s="1">
        <v>89.67</v>
      </c>
      <c r="F22" s="1">
        <v>26.75</v>
      </c>
      <c r="G22" s="3">
        <f t="shared" si="3"/>
        <v>76.219499999999996</v>
      </c>
      <c r="H22" s="1">
        <f t="shared" si="4"/>
        <v>4.0125000000000002</v>
      </c>
      <c r="I22" s="2">
        <f t="shared" si="5"/>
        <v>80.231999999999999</v>
      </c>
      <c r="J22" s="3" t="s">
        <v>22</v>
      </c>
    </row>
    <row r="23" spans="1:10" ht="21.95" customHeight="1">
      <c r="A23" s="4">
        <v>20</v>
      </c>
      <c r="B23" s="3" t="s">
        <v>52</v>
      </c>
      <c r="C23" s="3" t="s">
        <v>53</v>
      </c>
      <c r="D23" s="3" t="s">
        <v>46</v>
      </c>
      <c r="E23" s="1">
        <v>68</v>
      </c>
      <c r="F23" s="1">
        <v>35.5</v>
      </c>
      <c r="G23" s="3">
        <f t="shared" si="3"/>
        <v>57.8</v>
      </c>
      <c r="H23" s="1">
        <f t="shared" si="4"/>
        <v>5.3250000000000002</v>
      </c>
      <c r="I23" s="2">
        <f t="shared" si="5"/>
        <v>63.125</v>
      </c>
      <c r="J23" s="3" t="s">
        <v>22</v>
      </c>
    </row>
  </sheetData>
  <autoFilter ref="A2:I23">
    <sortState ref="A5:J55">
      <sortCondition ref="A2:A55"/>
    </sortState>
  </autoFilter>
  <mergeCells count="11">
    <mergeCell ref="J2:J3"/>
    <mergeCell ref="A1:I1"/>
    <mergeCell ref="F2:F3"/>
    <mergeCell ref="G2:G3"/>
    <mergeCell ref="H2:H3"/>
    <mergeCell ref="I2:I3"/>
    <mergeCell ref="A2:A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2020-08-26T03:19:46Z</cp:lastPrinted>
  <dcterms:created xsi:type="dcterms:W3CDTF">2020-08-20T02:28:03Z</dcterms:created>
  <dcterms:modified xsi:type="dcterms:W3CDTF">2020-08-26T03:20:13Z</dcterms:modified>
</cp:coreProperties>
</file>