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<sst xmlns="http://schemas.openxmlformats.org/spreadsheetml/2006/main" count="203" uniqueCount="142">
  <si>
    <t>2020年下半年遂宁市安居区部分事业单位公开考试招聘工作人员考试总成绩及进入体检人员名单</t>
  </si>
  <si>
    <t>岗位代码</t>
  </si>
  <si>
    <t>招聘单位</t>
  </si>
  <si>
    <t>招聘专业</t>
  </si>
  <si>
    <t>招聘人数</t>
  </si>
  <si>
    <t>准考证号</t>
  </si>
  <si>
    <t>姓名</t>
  </si>
  <si>
    <t>笔试成绩</t>
  </si>
  <si>
    <t>政策性加分</t>
  </si>
  <si>
    <t>笔试总成绩</t>
  </si>
  <si>
    <t>笔试折合成绩</t>
  </si>
  <si>
    <t>面试成绩</t>
  </si>
  <si>
    <t>面试折合成绩</t>
  </si>
  <si>
    <t>总成绩</t>
  </si>
  <si>
    <t>职位排名</t>
  </si>
  <si>
    <t>是否进入体检</t>
  </si>
  <si>
    <t>遂宁市安居区政务服务中心</t>
  </si>
  <si>
    <t>本科：食品科学与工程专业、食品质量与安全专业；
研究生：食品科学与工程专业</t>
  </si>
  <si>
    <t>2623001071124</t>
  </si>
  <si>
    <t>洪华强</t>
  </si>
  <si>
    <t>77.80</t>
  </si>
  <si>
    <t/>
  </si>
  <si>
    <t>是</t>
  </si>
  <si>
    <t>2623001071019</t>
  </si>
  <si>
    <t>蒋镇聪</t>
  </si>
  <si>
    <t>75.90</t>
  </si>
  <si>
    <t>2623001070922</t>
  </si>
  <si>
    <t>毛遗香</t>
  </si>
  <si>
    <t>71.10</t>
  </si>
  <si>
    <t>本科：电子信息类；
研究生：电子信息专业、电气工程专业</t>
  </si>
  <si>
    <t>2623002071226</t>
  </si>
  <si>
    <t>罗元强</t>
  </si>
  <si>
    <t>65.40</t>
  </si>
  <si>
    <t>2623002071303</t>
  </si>
  <si>
    <t>代欣</t>
  </si>
  <si>
    <t>65.20</t>
  </si>
  <si>
    <t>2623002071320</t>
  </si>
  <si>
    <t>罗志强</t>
  </si>
  <si>
    <t>2623002071215</t>
  </si>
  <si>
    <t>马晓聪</t>
  </si>
  <si>
    <t>65.80</t>
  </si>
  <si>
    <t>缺考</t>
  </si>
  <si>
    <t>本科：网络工程专业、信息安全专业、数字媒体技术专业；
研究生：网络空间安全专业</t>
  </si>
  <si>
    <t>2623003071412</t>
  </si>
  <si>
    <t>吴成平</t>
  </si>
  <si>
    <t>67.00</t>
  </si>
  <si>
    <t>2623003071409</t>
  </si>
  <si>
    <t>周博宇</t>
  </si>
  <si>
    <t>58.70</t>
  </si>
  <si>
    <t>2623003071408</t>
  </si>
  <si>
    <t>汪玲珠</t>
  </si>
  <si>
    <t>56.20</t>
  </si>
  <si>
    <t>本科：工商管理类；
研究生：工商管理专业</t>
  </si>
  <si>
    <t>2623004071514</t>
  </si>
  <si>
    <t>管斯扬</t>
  </si>
  <si>
    <t>75.10</t>
  </si>
  <si>
    <t>2623004071517</t>
  </si>
  <si>
    <t>彭渺</t>
  </si>
  <si>
    <t>72.60</t>
  </si>
  <si>
    <t>2623004071713</t>
  </si>
  <si>
    <t>尹雨雨</t>
  </si>
  <si>
    <t>72.40</t>
  </si>
  <si>
    <t>遂宁市安居区人民政府应急办公室</t>
  </si>
  <si>
    <t>本科：安全工程专业、安全管理专业；
研究生：安全技术及工程专业</t>
  </si>
  <si>
    <t>2623005071821</t>
  </si>
  <si>
    <t>覃宇</t>
  </si>
  <si>
    <t>68.40</t>
  </si>
  <si>
    <t>2623005071818</t>
  </si>
  <si>
    <t>王横</t>
  </si>
  <si>
    <t>66.80</t>
  </si>
  <si>
    <t>2623005071824</t>
  </si>
  <si>
    <t>郑理</t>
  </si>
  <si>
    <t>70.20</t>
  </si>
  <si>
    <t>遂宁市安居区融媒体中心</t>
  </si>
  <si>
    <t>本科：会计学专业、财务管理专业；
研究生：会计学专业</t>
  </si>
  <si>
    <t>2623006071901</t>
  </si>
  <si>
    <t>王晨</t>
  </si>
  <si>
    <t>70.50</t>
  </si>
  <si>
    <t>2623006071910</t>
  </si>
  <si>
    <t>刘明</t>
  </si>
  <si>
    <t>67.30</t>
  </si>
  <si>
    <t>2623006071830</t>
  </si>
  <si>
    <t>曾艳铃</t>
  </si>
  <si>
    <t>遂宁市安居区不动产登记中心</t>
  </si>
  <si>
    <t>本科：城乡规划专业、土地资源管理专业、农业水利工程专业、土木工程专业、法学专业、数学与应用数学专业；
研究生：城乡规划学专业、土地资源管理专业、农业水土工程专业、建筑与土木工程专业、法学专业、应用数学专业</t>
  </si>
  <si>
    <t>2623007072103</t>
  </si>
  <si>
    <t>唐滔</t>
  </si>
  <si>
    <t>73.80</t>
  </si>
  <si>
    <t>2623007072114</t>
  </si>
  <si>
    <t>衡雪莲</t>
  </si>
  <si>
    <t>2623007072102</t>
  </si>
  <si>
    <t>李志平</t>
  </si>
  <si>
    <t>63.90</t>
  </si>
  <si>
    <t>遂宁市安居区房产服务中心</t>
  </si>
  <si>
    <t>本科：房地产开发与管理专业、土木工程专业、农村区域发展专业；
研究生：防灾减灾工程及防护工程专业、摄影测量与遥感专业、区域经济学专业</t>
  </si>
  <si>
    <t>2623008072214</t>
  </si>
  <si>
    <t>冯予</t>
  </si>
  <si>
    <t>2623008072209</t>
  </si>
  <si>
    <t>袁任之</t>
  </si>
  <si>
    <t>67.70</t>
  </si>
  <si>
    <t>2623008072126</t>
  </si>
  <si>
    <t>李德东</t>
  </si>
  <si>
    <t>63.60</t>
  </si>
  <si>
    <t>西眉镇中心卫生院</t>
  </si>
  <si>
    <t>专科：临床医学专业；
本科：临床医学专业</t>
  </si>
  <si>
    <t>4623011072401</t>
  </si>
  <si>
    <t>唐堃</t>
  </si>
  <si>
    <t>52.00</t>
  </si>
  <si>
    <t>4623011072403</t>
  </si>
  <si>
    <t>薛舒方</t>
  </si>
  <si>
    <t>55.00</t>
  </si>
  <si>
    <t>专科：医学影像技术专业；
本科：医学影像学专业</t>
  </si>
  <si>
    <t>4623012072408</t>
  </si>
  <si>
    <t>罗维</t>
  </si>
  <si>
    <t>62.00</t>
  </si>
  <si>
    <t>4623012072410</t>
  </si>
  <si>
    <t>李灵犀</t>
  </si>
  <si>
    <t>50.00</t>
  </si>
  <si>
    <t>4623012072407</t>
  </si>
  <si>
    <t>田莉</t>
  </si>
  <si>
    <t>46.00</t>
  </si>
  <si>
    <t>4623012072412</t>
  </si>
  <si>
    <t>张瀚月</t>
  </si>
  <si>
    <t>横山镇中心卫生院</t>
  </si>
  <si>
    <t>4623013072422</t>
  </si>
  <si>
    <t>杨秋芬</t>
  </si>
  <si>
    <t>4623013072428</t>
  </si>
  <si>
    <t>王忆萍</t>
  </si>
  <si>
    <t>48.00</t>
  </si>
  <si>
    <t>4623013072426</t>
  </si>
  <si>
    <t>赵小强</t>
  </si>
  <si>
    <t>51.00</t>
  </si>
  <si>
    <t>4623013072427</t>
  </si>
  <si>
    <t>吴维洪</t>
  </si>
  <si>
    <t>横山镇观音卫生院</t>
  </si>
  <si>
    <t>4623016072430</t>
  </si>
  <si>
    <t>马凯</t>
  </si>
  <si>
    <t>44.00</t>
  </si>
  <si>
    <t>4623016072429</t>
  </si>
  <si>
    <t>谭晗玥</t>
  </si>
  <si>
    <t>4623016072501</t>
  </si>
  <si>
    <t>陈华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</si>
</sst>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4"/>
      <name val="宋体"/>
      <family val="0"/>
    </font>
    <font>
      <b/>
      <sz val="16"/>
      <name val="宋体"/>
      <family val="0"/>
    </font>
    <font>
      <b/>
      <sz val="11"/>
      <name val="黑体"/>
      <family val="3"/>
    </font>
    <font>
      <sz val="10"/>
      <color indexed="8"/>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0">
    <xf numFmtId="0" fontId="0" fillId="0" borderId="0" xfId="0" applyAlignment="1">
      <alignment vertical="center"/>
    </xf>
    <xf numFmtId="0" fontId="0" fillId="0" borderId="0" xfId="0" applyAlignment="1">
      <alignment horizontal="center" vertical="center"/>
    </xf>
    <xf numFmtId="0" fontId="1" fillId="0" borderId="0" xfId="0" applyFont="1" applyFill="1" applyBorder="1" applyAlignment="1">
      <alignment wrapText="1"/>
    </xf>
    <xf numFmtId="0" fontId="2" fillId="0" borderId="0" xfId="0" applyFont="1" applyAlignment="1">
      <alignment horizontal="center" vertical="center" wrapText="1"/>
    </xf>
    <xf numFmtId="0" fontId="3"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right" vertical="center"/>
    </xf>
    <xf numFmtId="0" fontId="5" fillId="0" borderId="9" xfId="0" applyFont="1" applyBorder="1" applyAlignment="1">
      <alignment horizontal="left" vertical="center" wrapText="1"/>
    </xf>
    <xf numFmtId="0" fontId="46" fillId="0" borderId="9" xfId="0" applyFont="1" applyFill="1" applyBorder="1" applyAlignment="1">
      <alignment horizontal="center" vertical="center"/>
    </xf>
    <xf numFmtId="0" fontId="46" fillId="0" borderId="9" xfId="0" applyFont="1" applyFill="1" applyBorder="1" applyAlignment="1">
      <alignment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right" vertical="center"/>
    </xf>
    <xf numFmtId="0" fontId="46" fillId="0" borderId="9" xfId="0" applyFont="1" applyFill="1" applyBorder="1" applyAlignment="1">
      <alignment vertical="center"/>
    </xf>
    <xf numFmtId="0" fontId="45" fillId="0" borderId="9" xfId="0" applyFont="1" applyFill="1" applyBorder="1" applyAlignment="1">
      <alignment horizontal="left" vertical="center" wrapText="1"/>
    </xf>
    <xf numFmtId="0" fontId="5" fillId="0" borderId="9" xfId="0" applyFont="1" applyBorder="1" applyAlignment="1">
      <alignment horizontal="center" vertical="center" wrapText="1"/>
    </xf>
    <xf numFmtId="176" fontId="46" fillId="0" borderId="9" xfId="0" applyNumberFormat="1" applyFont="1" applyFill="1" applyBorder="1" applyAlignment="1">
      <alignment vertical="center"/>
    </xf>
    <xf numFmtId="176" fontId="46" fillId="0" borderId="9" xfId="0" applyNumberFormat="1" applyFont="1" applyFill="1" applyBorder="1" applyAlignment="1">
      <alignment horizontal="right" vertical="center"/>
    </xf>
    <xf numFmtId="0" fontId="46" fillId="0" borderId="9" xfId="0" applyNumberFormat="1" applyFont="1" applyFill="1" applyBorder="1" applyAlignment="1">
      <alignment horizontal="center" vertical="center"/>
    </xf>
    <xf numFmtId="176" fontId="46" fillId="0" borderId="9" xfId="0" applyNumberFormat="1" applyFont="1" applyFill="1" applyBorder="1" applyAlignment="1">
      <alignment vertical="center"/>
    </xf>
    <xf numFmtId="0" fontId="5" fillId="0" borderId="9" xfId="0" applyFont="1" applyBorder="1" applyAlignment="1">
      <alignment horizontal="center" vertical="center"/>
    </xf>
    <xf numFmtId="176" fontId="46" fillId="0" borderId="9" xfId="0" applyNumberFormat="1" applyFont="1" applyFill="1" applyBorder="1" applyAlignment="1">
      <alignment vertical="center"/>
    </xf>
    <xf numFmtId="176"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right" vertical="center"/>
    </xf>
    <xf numFmtId="0" fontId="0" fillId="0" borderId="9" xfId="0" applyBorder="1" applyAlignment="1">
      <alignment vertical="center"/>
    </xf>
    <xf numFmtId="0" fontId="5"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tabSelected="1" zoomScale="85" zoomScaleNormal="85" zoomScaleSheetLayoutView="100" workbookViewId="0" topLeftCell="A1">
      <pane ySplit="3" topLeftCell="A4" activePane="bottomLeft" state="frozen"/>
      <selection pane="bottomLeft" activeCell="S40" sqref="S40"/>
    </sheetView>
  </sheetViews>
  <sheetFormatPr defaultColWidth="9.00390625" defaultRowHeight="14.25"/>
  <cols>
    <col min="1" max="1" width="9.875" style="0" customWidth="1"/>
    <col min="2" max="2" width="9.625" style="1" customWidth="1"/>
    <col min="3" max="3" width="12.00390625" style="1" customWidth="1"/>
    <col min="4" max="4" width="6.00390625" style="0" customWidth="1"/>
    <col min="5" max="5" width="13.75390625" style="0" customWidth="1"/>
    <col min="7" max="7" width="6.25390625" style="0" customWidth="1"/>
    <col min="8" max="8" width="7.625" style="0" customWidth="1"/>
    <col min="9" max="9" width="7.375" style="0" customWidth="1"/>
    <col min="10" max="10" width="7.125" style="0" customWidth="1"/>
    <col min="11" max="11" width="6.75390625" style="0" customWidth="1"/>
    <col min="12" max="12" width="7.75390625" style="0" customWidth="1"/>
  </cols>
  <sheetData>
    <row r="1" ht="24.75" customHeight="1">
      <c r="A1" s="2"/>
    </row>
    <row r="2" spans="1:15" ht="54" customHeight="1">
      <c r="A2" s="3" t="s">
        <v>0</v>
      </c>
      <c r="B2" s="3"/>
      <c r="C2" s="3"/>
      <c r="D2" s="3"/>
      <c r="E2" s="3"/>
      <c r="F2" s="3"/>
      <c r="G2" s="3"/>
      <c r="H2" s="3"/>
      <c r="I2" s="3"/>
      <c r="J2" s="3"/>
      <c r="K2" s="3"/>
      <c r="L2" s="3"/>
      <c r="M2" s="3"/>
      <c r="N2" s="3"/>
      <c r="O2" s="3"/>
    </row>
    <row r="3" spans="1:15" ht="45.75" customHeight="1">
      <c r="A3" s="4" t="s">
        <v>1</v>
      </c>
      <c r="B3" s="4" t="s">
        <v>2</v>
      </c>
      <c r="C3" s="4" t="s">
        <v>3</v>
      </c>
      <c r="D3" s="4" t="s">
        <v>4</v>
      </c>
      <c r="E3" s="4" t="s">
        <v>5</v>
      </c>
      <c r="F3" s="4" t="s">
        <v>6</v>
      </c>
      <c r="G3" s="4" t="s">
        <v>7</v>
      </c>
      <c r="H3" s="4" t="s">
        <v>8</v>
      </c>
      <c r="I3" s="4" t="s">
        <v>9</v>
      </c>
      <c r="J3" s="4" t="s">
        <v>10</v>
      </c>
      <c r="K3" s="4" t="s">
        <v>11</v>
      </c>
      <c r="L3" s="4" t="s">
        <v>12</v>
      </c>
      <c r="M3" s="4" t="s">
        <v>13</v>
      </c>
      <c r="N3" s="4" t="s">
        <v>14</v>
      </c>
      <c r="O3" s="4" t="s">
        <v>15</v>
      </c>
    </row>
    <row r="4" spans="1:15" ht="30.75" customHeight="1">
      <c r="A4" s="5">
        <v>623001</v>
      </c>
      <c r="B4" s="6" t="s">
        <v>16</v>
      </c>
      <c r="C4" s="7" t="s">
        <v>17</v>
      </c>
      <c r="D4" s="8">
        <v>1</v>
      </c>
      <c r="E4" s="9" t="s">
        <v>18</v>
      </c>
      <c r="F4" s="9" t="s">
        <v>19</v>
      </c>
      <c r="G4" s="10" t="s">
        <v>20</v>
      </c>
      <c r="H4" s="10" t="s">
        <v>21</v>
      </c>
      <c r="I4" s="21">
        <v>77.8</v>
      </c>
      <c r="J4" s="22">
        <f aca="true" t="shared" si="0" ref="J4:J39">I4*0.6</f>
        <v>46.68</v>
      </c>
      <c r="K4" s="14">
        <v>82.4</v>
      </c>
      <c r="L4" s="14">
        <f aca="true" t="shared" si="1" ref="L4:L28">K4*0.4</f>
        <v>32.96</v>
      </c>
      <c r="M4" s="14">
        <f>J4+L4</f>
        <v>79.64</v>
      </c>
      <c r="N4" s="14">
        <v>1</v>
      </c>
      <c r="O4" s="14" t="s">
        <v>22</v>
      </c>
    </row>
    <row r="5" spans="1:15" ht="30.75" customHeight="1">
      <c r="A5" s="5">
        <v>623001</v>
      </c>
      <c r="B5" s="8"/>
      <c r="C5" s="11"/>
      <c r="D5" s="8"/>
      <c r="E5" s="9" t="s">
        <v>23</v>
      </c>
      <c r="F5" s="9" t="s">
        <v>24</v>
      </c>
      <c r="G5" s="10" t="s">
        <v>25</v>
      </c>
      <c r="H5" s="10" t="s">
        <v>21</v>
      </c>
      <c r="I5" s="21">
        <v>75.9</v>
      </c>
      <c r="J5" s="22">
        <f t="shared" si="0"/>
        <v>45.54</v>
      </c>
      <c r="K5" s="14">
        <v>77.6</v>
      </c>
      <c r="L5" s="14">
        <f t="shared" si="1"/>
        <v>31.04</v>
      </c>
      <c r="M5" s="14">
        <f aca="true" t="shared" si="2" ref="M5:M29">J5+L5</f>
        <v>76.58</v>
      </c>
      <c r="N5" s="14">
        <v>2</v>
      </c>
      <c r="O5" s="14"/>
    </row>
    <row r="6" spans="1:15" ht="30.75" customHeight="1">
      <c r="A6" s="5">
        <v>623001</v>
      </c>
      <c r="B6" s="8"/>
      <c r="C6" s="11"/>
      <c r="D6" s="8"/>
      <c r="E6" s="9" t="s">
        <v>26</v>
      </c>
      <c r="F6" s="9" t="s">
        <v>27</v>
      </c>
      <c r="G6" s="10" t="s">
        <v>28</v>
      </c>
      <c r="H6" s="12">
        <v>4</v>
      </c>
      <c r="I6" s="21">
        <v>75.1</v>
      </c>
      <c r="J6" s="22">
        <f t="shared" si="0"/>
        <v>45.059999999999995</v>
      </c>
      <c r="K6" s="14">
        <v>74.2</v>
      </c>
      <c r="L6" s="14">
        <f t="shared" si="1"/>
        <v>29.680000000000003</v>
      </c>
      <c r="M6" s="14">
        <f t="shared" si="2"/>
        <v>74.74</v>
      </c>
      <c r="N6" s="14">
        <v>3</v>
      </c>
      <c r="O6" s="14"/>
    </row>
    <row r="7" spans="1:15" ht="31.5" customHeight="1">
      <c r="A7" s="5">
        <v>623002</v>
      </c>
      <c r="B7" s="6" t="s">
        <v>16</v>
      </c>
      <c r="C7" s="7" t="s">
        <v>29</v>
      </c>
      <c r="D7" s="8">
        <v>1</v>
      </c>
      <c r="E7" s="9" t="s">
        <v>30</v>
      </c>
      <c r="F7" s="9" t="s">
        <v>31</v>
      </c>
      <c r="G7" s="10" t="s">
        <v>32</v>
      </c>
      <c r="H7" s="10" t="s">
        <v>21</v>
      </c>
      <c r="I7" s="21">
        <v>65.4</v>
      </c>
      <c r="J7" s="22">
        <f t="shared" si="0"/>
        <v>39.24</v>
      </c>
      <c r="K7" s="14">
        <v>81.4</v>
      </c>
      <c r="L7" s="14">
        <f t="shared" si="1"/>
        <v>32.56</v>
      </c>
      <c r="M7" s="14">
        <f t="shared" si="2"/>
        <v>71.80000000000001</v>
      </c>
      <c r="N7" s="14">
        <v>1</v>
      </c>
      <c r="O7" s="14" t="s">
        <v>22</v>
      </c>
    </row>
    <row r="8" spans="1:15" ht="33" customHeight="1">
      <c r="A8" s="5">
        <v>623002</v>
      </c>
      <c r="B8" s="6"/>
      <c r="C8" s="7"/>
      <c r="D8" s="8"/>
      <c r="E8" s="9" t="s">
        <v>33</v>
      </c>
      <c r="F8" s="9" t="s">
        <v>34</v>
      </c>
      <c r="G8" s="10" t="s">
        <v>35</v>
      </c>
      <c r="H8" s="13" t="s">
        <v>21</v>
      </c>
      <c r="I8" s="23">
        <v>65.2</v>
      </c>
      <c r="J8" s="22">
        <f t="shared" si="0"/>
        <v>39.12</v>
      </c>
      <c r="K8" s="14">
        <v>79.6</v>
      </c>
      <c r="L8" s="14">
        <f t="shared" si="1"/>
        <v>31.84</v>
      </c>
      <c r="M8" s="14">
        <f t="shared" si="2"/>
        <v>70.96</v>
      </c>
      <c r="N8" s="14">
        <v>2</v>
      </c>
      <c r="O8" s="14"/>
    </row>
    <row r="9" spans="1:15" ht="33" customHeight="1">
      <c r="A9" s="5">
        <v>623002</v>
      </c>
      <c r="B9" s="6"/>
      <c r="C9" s="7"/>
      <c r="D9" s="8"/>
      <c r="E9" s="9" t="s">
        <v>36</v>
      </c>
      <c r="F9" s="9" t="s">
        <v>37</v>
      </c>
      <c r="G9" s="10" t="s">
        <v>35</v>
      </c>
      <c r="H9" s="13" t="s">
        <v>21</v>
      </c>
      <c r="I9" s="23">
        <v>65.2</v>
      </c>
      <c r="J9" s="22">
        <f t="shared" si="0"/>
        <v>39.12</v>
      </c>
      <c r="K9" s="14">
        <v>77.4</v>
      </c>
      <c r="L9" s="14">
        <f t="shared" si="1"/>
        <v>30.960000000000004</v>
      </c>
      <c r="M9" s="14">
        <f t="shared" si="2"/>
        <v>70.08</v>
      </c>
      <c r="N9" s="14">
        <v>3</v>
      </c>
      <c r="O9" s="14"/>
    </row>
    <row r="10" spans="1:15" ht="33" customHeight="1">
      <c r="A10" s="5">
        <v>623002</v>
      </c>
      <c r="B10" s="6"/>
      <c r="C10" s="7"/>
      <c r="D10" s="8"/>
      <c r="E10" s="9" t="s">
        <v>38</v>
      </c>
      <c r="F10" s="9" t="s">
        <v>39</v>
      </c>
      <c r="G10" s="10" t="s">
        <v>40</v>
      </c>
      <c r="H10" s="10" t="s">
        <v>21</v>
      </c>
      <c r="I10" s="21">
        <v>65.8</v>
      </c>
      <c r="J10" s="22">
        <f t="shared" si="0"/>
        <v>39.48</v>
      </c>
      <c r="K10" s="14" t="s">
        <v>41</v>
      </c>
      <c r="L10" s="14"/>
      <c r="M10" s="14">
        <f t="shared" si="2"/>
        <v>39.48</v>
      </c>
      <c r="N10" s="14">
        <v>4</v>
      </c>
      <c r="O10" s="14"/>
    </row>
    <row r="11" spans="1:15" ht="39" customHeight="1">
      <c r="A11" s="14">
        <v>623003</v>
      </c>
      <c r="B11" s="6" t="s">
        <v>16</v>
      </c>
      <c r="C11" s="7" t="s">
        <v>42</v>
      </c>
      <c r="D11" s="8">
        <v>1</v>
      </c>
      <c r="E11" s="9" t="s">
        <v>43</v>
      </c>
      <c r="F11" s="9" t="s">
        <v>44</v>
      </c>
      <c r="G11" s="10" t="s">
        <v>45</v>
      </c>
      <c r="H11" s="13" t="s">
        <v>21</v>
      </c>
      <c r="I11" s="23">
        <v>67</v>
      </c>
      <c r="J11" s="22">
        <f t="shared" si="0"/>
        <v>40.199999999999996</v>
      </c>
      <c r="K11" s="24">
        <v>77.8</v>
      </c>
      <c r="L11" s="14">
        <f t="shared" si="1"/>
        <v>31.12</v>
      </c>
      <c r="M11" s="14">
        <f t="shared" si="2"/>
        <v>71.32</v>
      </c>
      <c r="N11" s="14">
        <v>1</v>
      </c>
      <c r="O11" s="14" t="s">
        <v>22</v>
      </c>
    </row>
    <row r="12" spans="1:15" ht="34.5" customHeight="1">
      <c r="A12" s="14">
        <v>623003</v>
      </c>
      <c r="B12" s="8"/>
      <c r="C12" s="7"/>
      <c r="D12" s="8"/>
      <c r="E12" s="15" t="s">
        <v>46</v>
      </c>
      <c r="F12" s="15" t="s">
        <v>47</v>
      </c>
      <c r="G12" s="16" t="s">
        <v>48</v>
      </c>
      <c r="H12" s="17" t="s">
        <v>21</v>
      </c>
      <c r="I12" s="25">
        <v>58.7</v>
      </c>
      <c r="J12" s="22">
        <f t="shared" si="0"/>
        <v>35.22</v>
      </c>
      <c r="K12" s="24">
        <v>78</v>
      </c>
      <c r="L12" s="14">
        <f t="shared" si="1"/>
        <v>31.200000000000003</v>
      </c>
      <c r="M12" s="14">
        <f t="shared" si="2"/>
        <v>66.42</v>
      </c>
      <c r="N12" s="14">
        <v>2</v>
      </c>
      <c r="O12" s="14"/>
    </row>
    <row r="13" spans="1:15" ht="33" customHeight="1">
      <c r="A13" s="14">
        <v>623003</v>
      </c>
      <c r="B13" s="8"/>
      <c r="C13" s="7"/>
      <c r="D13" s="8"/>
      <c r="E13" s="29" t="s">
        <v>49</v>
      </c>
      <c r="F13" s="9" t="s">
        <v>50</v>
      </c>
      <c r="G13" s="10" t="s">
        <v>51</v>
      </c>
      <c r="H13" s="13" t="s">
        <v>21</v>
      </c>
      <c r="I13" s="23">
        <v>56.2</v>
      </c>
      <c r="J13" s="22">
        <f t="shared" si="0"/>
        <v>33.72</v>
      </c>
      <c r="K13" s="24" t="s">
        <v>41</v>
      </c>
      <c r="L13" s="14"/>
      <c r="M13" s="14">
        <f t="shared" si="2"/>
        <v>33.72</v>
      </c>
      <c r="N13" s="14">
        <v>3</v>
      </c>
      <c r="O13" s="14"/>
    </row>
    <row r="14" spans="1:15" ht="27.75" customHeight="1">
      <c r="A14" s="14">
        <v>623004</v>
      </c>
      <c r="B14" s="6" t="s">
        <v>16</v>
      </c>
      <c r="C14" s="7" t="s">
        <v>52</v>
      </c>
      <c r="D14" s="8">
        <v>1</v>
      </c>
      <c r="E14" s="9" t="s">
        <v>53</v>
      </c>
      <c r="F14" s="9" t="s">
        <v>54</v>
      </c>
      <c r="G14" s="10" t="s">
        <v>55</v>
      </c>
      <c r="H14" s="13" t="s">
        <v>21</v>
      </c>
      <c r="I14" s="23">
        <v>75.1</v>
      </c>
      <c r="J14" s="22">
        <f t="shared" si="0"/>
        <v>45.059999999999995</v>
      </c>
      <c r="K14" s="24">
        <v>81.2</v>
      </c>
      <c r="L14" s="14">
        <f t="shared" si="1"/>
        <v>32.480000000000004</v>
      </c>
      <c r="M14" s="14">
        <f t="shared" si="2"/>
        <v>77.53999999999999</v>
      </c>
      <c r="N14" s="14">
        <v>1</v>
      </c>
      <c r="O14" s="14" t="s">
        <v>22</v>
      </c>
    </row>
    <row r="15" spans="1:15" ht="27.75" customHeight="1">
      <c r="A15" s="14">
        <v>623004</v>
      </c>
      <c r="B15" s="8"/>
      <c r="C15" s="11"/>
      <c r="D15" s="8"/>
      <c r="E15" s="9" t="s">
        <v>56</v>
      </c>
      <c r="F15" s="9" t="s">
        <v>57</v>
      </c>
      <c r="G15" s="10" t="s">
        <v>58</v>
      </c>
      <c r="H15" s="13" t="s">
        <v>21</v>
      </c>
      <c r="I15" s="23">
        <v>72.6</v>
      </c>
      <c r="J15" s="22">
        <f t="shared" si="0"/>
        <v>43.559999999999995</v>
      </c>
      <c r="K15" s="24">
        <v>81</v>
      </c>
      <c r="L15" s="14">
        <f t="shared" si="1"/>
        <v>32.4</v>
      </c>
      <c r="M15" s="14">
        <f t="shared" si="2"/>
        <v>75.96</v>
      </c>
      <c r="N15" s="14">
        <v>2</v>
      </c>
      <c r="O15" s="14"/>
    </row>
    <row r="16" spans="1:15" ht="27.75" customHeight="1">
      <c r="A16" s="14">
        <v>623004</v>
      </c>
      <c r="B16" s="8"/>
      <c r="C16" s="11"/>
      <c r="D16" s="8"/>
      <c r="E16" s="9" t="s">
        <v>59</v>
      </c>
      <c r="F16" s="9" t="s">
        <v>60</v>
      </c>
      <c r="G16" s="10" t="s">
        <v>61</v>
      </c>
      <c r="H16" s="13" t="s">
        <v>21</v>
      </c>
      <c r="I16" s="23">
        <v>72.4</v>
      </c>
      <c r="J16" s="22">
        <f t="shared" si="0"/>
        <v>43.440000000000005</v>
      </c>
      <c r="K16" s="24">
        <v>77.4</v>
      </c>
      <c r="L16" s="14">
        <f t="shared" si="1"/>
        <v>30.960000000000004</v>
      </c>
      <c r="M16" s="14">
        <f t="shared" si="2"/>
        <v>74.4</v>
      </c>
      <c r="N16" s="14">
        <v>3</v>
      </c>
      <c r="O16" s="14"/>
    </row>
    <row r="17" spans="1:15" ht="27.75" customHeight="1">
      <c r="A17" s="14">
        <v>623005</v>
      </c>
      <c r="B17" s="6" t="s">
        <v>62</v>
      </c>
      <c r="C17" s="7" t="s">
        <v>63</v>
      </c>
      <c r="D17" s="8">
        <v>1</v>
      </c>
      <c r="E17" s="9" t="s">
        <v>64</v>
      </c>
      <c r="F17" s="9" t="s">
        <v>65</v>
      </c>
      <c r="G17" s="10" t="s">
        <v>66</v>
      </c>
      <c r="H17" s="13" t="s">
        <v>21</v>
      </c>
      <c r="I17" s="23">
        <v>68.4</v>
      </c>
      <c r="J17" s="22">
        <f t="shared" si="0"/>
        <v>41.04</v>
      </c>
      <c r="K17" s="24">
        <v>79.6</v>
      </c>
      <c r="L17" s="14">
        <f t="shared" si="1"/>
        <v>31.84</v>
      </c>
      <c r="M17" s="14">
        <f t="shared" si="2"/>
        <v>72.88</v>
      </c>
      <c r="N17" s="14">
        <v>1</v>
      </c>
      <c r="O17" s="14" t="s">
        <v>22</v>
      </c>
    </row>
    <row r="18" spans="1:15" ht="27.75" customHeight="1">
      <c r="A18" s="14">
        <v>623005</v>
      </c>
      <c r="B18" s="8"/>
      <c r="C18" s="11"/>
      <c r="D18" s="8"/>
      <c r="E18" s="9" t="s">
        <v>67</v>
      </c>
      <c r="F18" s="9" t="s">
        <v>68</v>
      </c>
      <c r="G18" s="10" t="s">
        <v>69</v>
      </c>
      <c r="H18" s="13" t="s">
        <v>21</v>
      </c>
      <c r="I18" s="23">
        <v>66.8</v>
      </c>
      <c r="J18" s="22">
        <f t="shared" si="0"/>
        <v>40.08</v>
      </c>
      <c r="K18" s="24">
        <v>80.4</v>
      </c>
      <c r="L18" s="14">
        <f t="shared" si="1"/>
        <v>32.160000000000004</v>
      </c>
      <c r="M18" s="14">
        <f t="shared" si="2"/>
        <v>72.24000000000001</v>
      </c>
      <c r="N18" s="14">
        <v>2</v>
      </c>
      <c r="O18" s="14"/>
    </row>
    <row r="19" spans="1:15" ht="27.75" customHeight="1">
      <c r="A19" s="14">
        <v>623005</v>
      </c>
      <c r="B19" s="8"/>
      <c r="C19" s="11"/>
      <c r="D19" s="8"/>
      <c r="E19" s="9" t="s">
        <v>70</v>
      </c>
      <c r="F19" s="9" t="s">
        <v>71</v>
      </c>
      <c r="G19" s="10" t="s">
        <v>72</v>
      </c>
      <c r="H19" s="13" t="s">
        <v>21</v>
      </c>
      <c r="I19" s="23">
        <v>70.2</v>
      </c>
      <c r="J19" s="22">
        <f t="shared" si="0"/>
        <v>42.12</v>
      </c>
      <c r="K19" s="24">
        <v>74.6</v>
      </c>
      <c r="L19" s="14">
        <f t="shared" si="1"/>
        <v>29.84</v>
      </c>
      <c r="M19" s="14">
        <f t="shared" si="2"/>
        <v>71.96</v>
      </c>
      <c r="N19" s="14">
        <v>3</v>
      </c>
      <c r="O19" s="14"/>
    </row>
    <row r="20" spans="1:15" ht="27.75" customHeight="1">
      <c r="A20" s="14">
        <v>623006</v>
      </c>
      <c r="B20" s="6" t="s">
        <v>73</v>
      </c>
      <c r="C20" s="7" t="s">
        <v>74</v>
      </c>
      <c r="D20" s="8">
        <v>1</v>
      </c>
      <c r="E20" s="9" t="s">
        <v>75</v>
      </c>
      <c r="F20" s="9" t="s">
        <v>76</v>
      </c>
      <c r="G20" s="10" t="s">
        <v>77</v>
      </c>
      <c r="H20" s="13" t="s">
        <v>21</v>
      </c>
      <c r="I20" s="23">
        <v>70.5</v>
      </c>
      <c r="J20" s="22">
        <f t="shared" si="0"/>
        <v>42.3</v>
      </c>
      <c r="K20" s="14">
        <v>75.2</v>
      </c>
      <c r="L20" s="14">
        <f t="shared" si="1"/>
        <v>30.080000000000002</v>
      </c>
      <c r="M20" s="14">
        <f t="shared" si="2"/>
        <v>72.38</v>
      </c>
      <c r="N20" s="14">
        <v>1</v>
      </c>
      <c r="O20" s="14" t="s">
        <v>22</v>
      </c>
    </row>
    <row r="21" spans="1:15" ht="27.75" customHeight="1">
      <c r="A21" s="14">
        <v>623006</v>
      </c>
      <c r="B21" s="8"/>
      <c r="C21" s="11"/>
      <c r="D21" s="8"/>
      <c r="E21" s="9" t="s">
        <v>78</v>
      </c>
      <c r="F21" s="9" t="s">
        <v>79</v>
      </c>
      <c r="G21" s="10" t="s">
        <v>80</v>
      </c>
      <c r="H21" s="13" t="s">
        <v>21</v>
      </c>
      <c r="I21" s="23">
        <v>67.3</v>
      </c>
      <c r="J21" s="22">
        <f t="shared" si="0"/>
        <v>40.379999999999995</v>
      </c>
      <c r="K21" s="14">
        <v>78.2</v>
      </c>
      <c r="L21" s="14">
        <f t="shared" si="1"/>
        <v>31.28</v>
      </c>
      <c r="M21" s="14">
        <f t="shared" si="2"/>
        <v>71.66</v>
      </c>
      <c r="N21" s="14">
        <v>2</v>
      </c>
      <c r="O21" s="14"/>
    </row>
    <row r="22" spans="1:15" ht="27.75" customHeight="1">
      <c r="A22" s="14">
        <v>623006</v>
      </c>
      <c r="B22" s="8"/>
      <c r="C22" s="11"/>
      <c r="D22" s="8"/>
      <c r="E22" s="9" t="s">
        <v>81</v>
      </c>
      <c r="F22" s="9" t="s">
        <v>82</v>
      </c>
      <c r="G22" s="10" t="s">
        <v>80</v>
      </c>
      <c r="H22" s="13" t="s">
        <v>21</v>
      </c>
      <c r="I22" s="23">
        <v>67.3</v>
      </c>
      <c r="J22" s="22">
        <f t="shared" si="0"/>
        <v>40.379999999999995</v>
      </c>
      <c r="K22" s="14">
        <v>76.4</v>
      </c>
      <c r="L22" s="14">
        <f t="shared" si="1"/>
        <v>30.560000000000002</v>
      </c>
      <c r="M22" s="14">
        <f t="shared" si="2"/>
        <v>70.94</v>
      </c>
      <c r="N22" s="14">
        <v>3</v>
      </c>
      <c r="O22" s="14"/>
    </row>
    <row r="23" spans="1:15" ht="27.75" customHeight="1">
      <c r="A23" s="14">
        <v>623007</v>
      </c>
      <c r="B23" s="6" t="s">
        <v>83</v>
      </c>
      <c r="C23" s="7" t="s">
        <v>84</v>
      </c>
      <c r="D23" s="8">
        <v>1</v>
      </c>
      <c r="E23" s="9" t="s">
        <v>85</v>
      </c>
      <c r="F23" s="9" t="s">
        <v>86</v>
      </c>
      <c r="G23" s="10" t="s">
        <v>87</v>
      </c>
      <c r="H23" s="13" t="s">
        <v>21</v>
      </c>
      <c r="I23" s="23">
        <v>73.8</v>
      </c>
      <c r="J23" s="22">
        <f t="shared" si="0"/>
        <v>44.279999999999994</v>
      </c>
      <c r="K23" s="14">
        <v>82.8</v>
      </c>
      <c r="L23" s="14">
        <f t="shared" si="1"/>
        <v>33.12</v>
      </c>
      <c r="M23" s="14">
        <f t="shared" si="2"/>
        <v>77.39999999999999</v>
      </c>
      <c r="N23" s="14">
        <v>1</v>
      </c>
      <c r="O23" s="14" t="s">
        <v>22</v>
      </c>
    </row>
    <row r="24" spans="1:15" ht="27.75" customHeight="1">
      <c r="A24" s="14">
        <v>623007</v>
      </c>
      <c r="B24" s="6"/>
      <c r="C24" s="7"/>
      <c r="D24" s="8"/>
      <c r="E24" s="9" t="s">
        <v>88</v>
      </c>
      <c r="F24" s="9" t="s">
        <v>89</v>
      </c>
      <c r="G24" s="10" t="s">
        <v>28</v>
      </c>
      <c r="H24" s="13" t="s">
        <v>21</v>
      </c>
      <c r="I24" s="23">
        <v>71.1</v>
      </c>
      <c r="J24" s="22">
        <f t="shared" si="0"/>
        <v>42.66</v>
      </c>
      <c r="K24" s="14">
        <v>77</v>
      </c>
      <c r="L24" s="14">
        <f t="shared" si="1"/>
        <v>30.8</v>
      </c>
      <c r="M24" s="14">
        <f t="shared" si="2"/>
        <v>73.46</v>
      </c>
      <c r="N24" s="14">
        <v>2</v>
      </c>
      <c r="O24" s="14"/>
    </row>
    <row r="25" spans="1:15" ht="27.75" customHeight="1">
      <c r="A25" s="14">
        <v>623007</v>
      </c>
      <c r="B25" s="6"/>
      <c r="C25" s="7"/>
      <c r="D25" s="8"/>
      <c r="E25" s="9" t="s">
        <v>90</v>
      </c>
      <c r="F25" s="9" t="s">
        <v>91</v>
      </c>
      <c r="G25" s="10" t="s">
        <v>92</v>
      </c>
      <c r="H25" s="13" t="s">
        <v>21</v>
      </c>
      <c r="I25" s="23">
        <v>63.9</v>
      </c>
      <c r="J25" s="22">
        <f t="shared" si="0"/>
        <v>38.339999999999996</v>
      </c>
      <c r="K25" s="14">
        <v>77</v>
      </c>
      <c r="L25" s="14">
        <f t="shared" si="1"/>
        <v>30.8</v>
      </c>
      <c r="M25" s="14">
        <f t="shared" si="2"/>
        <v>69.14</v>
      </c>
      <c r="N25" s="14">
        <v>3</v>
      </c>
      <c r="O25" s="14"/>
    </row>
    <row r="26" spans="1:15" ht="27.75" customHeight="1">
      <c r="A26" s="14">
        <v>623008</v>
      </c>
      <c r="B26" s="6" t="s">
        <v>93</v>
      </c>
      <c r="C26" s="7" t="s">
        <v>94</v>
      </c>
      <c r="D26" s="8">
        <v>1</v>
      </c>
      <c r="E26" s="9" t="s">
        <v>95</v>
      </c>
      <c r="F26" s="9" t="s">
        <v>96</v>
      </c>
      <c r="G26" s="10" t="s">
        <v>45</v>
      </c>
      <c r="H26" s="13" t="s">
        <v>21</v>
      </c>
      <c r="I26" s="23">
        <v>67</v>
      </c>
      <c r="J26" s="22">
        <f t="shared" si="0"/>
        <v>40.199999999999996</v>
      </c>
      <c r="K26" s="14">
        <v>81.2</v>
      </c>
      <c r="L26" s="14">
        <f t="shared" si="1"/>
        <v>32.480000000000004</v>
      </c>
      <c r="M26" s="14">
        <f t="shared" si="2"/>
        <v>72.68</v>
      </c>
      <c r="N26" s="14">
        <v>1</v>
      </c>
      <c r="O26" s="14" t="s">
        <v>22</v>
      </c>
    </row>
    <row r="27" spans="1:15" ht="27.75" customHeight="1">
      <c r="A27" s="14">
        <v>623008</v>
      </c>
      <c r="B27" s="6"/>
      <c r="C27" s="7"/>
      <c r="D27" s="8"/>
      <c r="E27" s="9" t="s">
        <v>97</v>
      </c>
      <c r="F27" s="9" t="s">
        <v>98</v>
      </c>
      <c r="G27" s="10" t="s">
        <v>99</v>
      </c>
      <c r="H27" s="13" t="s">
        <v>21</v>
      </c>
      <c r="I27" s="23">
        <v>67.7</v>
      </c>
      <c r="J27" s="22">
        <f t="shared" si="0"/>
        <v>40.62</v>
      </c>
      <c r="K27" s="14">
        <v>77</v>
      </c>
      <c r="L27" s="14">
        <f t="shared" si="1"/>
        <v>30.8</v>
      </c>
      <c r="M27" s="14">
        <f t="shared" si="2"/>
        <v>71.42</v>
      </c>
      <c r="N27" s="14">
        <v>2</v>
      </c>
      <c r="O27" s="14"/>
    </row>
    <row r="28" spans="1:15" ht="27.75" customHeight="1">
      <c r="A28" s="14">
        <v>623008</v>
      </c>
      <c r="B28" s="6"/>
      <c r="C28" s="7"/>
      <c r="D28" s="8"/>
      <c r="E28" s="9" t="s">
        <v>100</v>
      </c>
      <c r="F28" s="9" t="s">
        <v>101</v>
      </c>
      <c r="G28" s="10" t="s">
        <v>102</v>
      </c>
      <c r="H28" s="13" t="s">
        <v>21</v>
      </c>
      <c r="I28" s="23">
        <v>63.6</v>
      </c>
      <c r="J28" s="22">
        <f t="shared" si="0"/>
        <v>38.16</v>
      </c>
      <c r="K28" s="14" t="s">
        <v>41</v>
      </c>
      <c r="L28" s="14"/>
      <c r="M28" s="14">
        <f t="shared" si="2"/>
        <v>38.16</v>
      </c>
      <c r="N28" s="14">
        <v>3</v>
      </c>
      <c r="O28" s="14"/>
    </row>
    <row r="29" spans="1:15" ht="27.75" customHeight="1">
      <c r="A29" s="14">
        <v>623011</v>
      </c>
      <c r="B29" s="6" t="s">
        <v>103</v>
      </c>
      <c r="C29" s="7" t="s">
        <v>104</v>
      </c>
      <c r="D29" s="8">
        <v>1</v>
      </c>
      <c r="E29" s="29" t="s">
        <v>105</v>
      </c>
      <c r="F29" s="9" t="s">
        <v>106</v>
      </c>
      <c r="G29" s="10" t="s">
        <v>107</v>
      </c>
      <c r="H29" s="13" t="s">
        <v>21</v>
      </c>
      <c r="I29" s="23">
        <v>52</v>
      </c>
      <c r="J29" s="22">
        <f t="shared" si="0"/>
        <v>31.2</v>
      </c>
      <c r="K29" s="9">
        <v>83.4</v>
      </c>
      <c r="L29" s="9">
        <f>K29*0.4</f>
        <v>33.36000000000001</v>
      </c>
      <c r="M29" s="9">
        <f t="shared" si="2"/>
        <v>64.56</v>
      </c>
      <c r="N29" s="9">
        <v>1</v>
      </c>
      <c r="O29" s="26" t="s">
        <v>22</v>
      </c>
    </row>
    <row r="30" spans="1:15" ht="27.75" customHeight="1">
      <c r="A30" s="14">
        <v>623011</v>
      </c>
      <c r="B30" s="6"/>
      <c r="C30" s="7"/>
      <c r="D30" s="8"/>
      <c r="E30" s="9" t="s">
        <v>108</v>
      </c>
      <c r="F30" s="9" t="s">
        <v>109</v>
      </c>
      <c r="G30" s="10" t="s">
        <v>110</v>
      </c>
      <c r="H30" s="13" t="s">
        <v>21</v>
      </c>
      <c r="I30" s="23">
        <v>55</v>
      </c>
      <c r="J30" s="22">
        <f t="shared" si="0"/>
        <v>33</v>
      </c>
      <c r="K30" s="14">
        <v>69</v>
      </c>
      <c r="L30" s="9">
        <f aca="true" t="shared" si="3" ref="L30:L41">K30*0.4</f>
        <v>27.6</v>
      </c>
      <c r="M30" s="9">
        <f aca="true" t="shared" si="4" ref="M30:M41">J30+L30</f>
        <v>60.6</v>
      </c>
      <c r="N30" s="14">
        <v>2</v>
      </c>
      <c r="O30" s="14"/>
    </row>
    <row r="31" spans="1:15" ht="25.5" customHeight="1">
      <c r="A31" s="14">
        <v>623012</v>
      </c>
      <c r="B31" s="5" t="s">
        <v>103</v>
      </c>
      <c r="C31" s="18" t="s">
        <v>111</v>
      </c>
      <c r="D31" s="5">
        <v>1</v>
      </c>
      <c r="E31" s="9" t="s">
        <v>112</v>
      </c>
      <c r="F31" s="9" t="s">
        <v>113</v>
      </c>
      <c r="G31" s="10" t="s">
        <v>114</v>
      </c>
      <c r="H31" s="13" t="s">
        <v>21</v>
      </c>
      <c r="I31" s="23">
        <v>62</v>
      </c>
      <c r="J31" s="22">
        <f t="shared" si="0"/>
        <v>37.199999999999996</v>
      </c>
      <c r="K31" s="14">
        <v>75</v>
      </c>
      <c r="L31" s="9">
        <f t="shared" si="3"/>
        <v>30</v>
      </c>
      <c r="M31" s="9">
        <f t="shared" si="4"/>
        <v>67.19999999999999</v>
      </c>
      <c r="N31" s="14">
        <v>1</v>
      </c>
      <c r="O31" s="14" t="s">
        <v>22</v>
      </c>
    </row>
    <row r="32" spans="1:15" ht="25.5" customHeight="1">
      <c r="A32" s="14">
        <v>623012</v>
      </c>
      <c r="B32" s="5"/>
      <c r="C32" s="18"/>
      <c r="D32" s="5"/>
      <c r="E32" s="9" t="s">
        <v>115</v>
      </c>
      <c r="F32" s="9" t="s">
        <v>116</v>
      </c>
      <c r="G32" s="10" t="s">
        <v>117</v>
      </c>
      <c r="H32" s="13" t="s">
        <v>21</v>
      </c>
      <c r="I32" s="23">
        <v>50</v>
      </c>
      <c r="J32" s="22">
        <f t="shared" si="0"/>
        <v>30</v>
      </c>
      <c r="K32" s="14">
        <v>72</v>
      </c>
      <c r="L32" s="9">
        <f t="shared" si="3"/>
        <v>28.8</v>
      </c>
      <c r="M32" s="9">
        <f t="shared" si="4"/>
        <v>58.8</v>
      </c>
      <c r="N32" s="14">
        <v>2</v>
      </c>
      <c r="O32" s="14"/>
    </row>
    <row r="33" spans="1:15" ht="25.5" customHeight="1">
      <c r="A33" s="14">
        <v>623012</v>
      </c>
      <c r="B33" s="5"/>
      <c r="C33" s="18"/>
      <c r="D33" s="5"/>
      <c r="E33" s="9" t="s">
        <v>118</v>
      </c>
      <c r="F33" s="9" t="s">
        <v>119</v>
      </c>
      <c r="G33" s="10" t="s">
        <v>120</v>
      </c>
      <c r="H33" s="13" t="s">
        <v>21</v>
      </c>
      <c r="I33" s="23">
        <v>46</v>
      </c>
      <c r="J33" s="22">
        <f t="shared" si="0"/>
        <v>27.599999999999998</v>
      </c>
      <c r="K33" s="14">
        <v>66.6</v>
      </c>
      <c r="L33" s="9">
        <f t="shared" si="3"/>
        <v>26.64</v>
      </c>
      <c r="M33" s="9">
        <f t="shared" si="4"/>
        <v>54.239999999999995</v>
      </c>
      <c r="N33" s="14">
        <v>3</v>
      </c>
      <c r="O33" s="14"/>
    </row>
    <row r="34" spans="1:15" ht="22.5" customHeight="1">
      <c r="A34" s="14">
        <v>623012</v>
      </c>
      <c r="B34" s="5"/>
      <c r="C34" s="18"/>
      <c r="D34" s="5"/>
      <c r="E34" s="9" t="s">
        <v>121</v>
      </c>
      <c r="F34" s="9" t="s">
        <v>122</v>
      </c>
      <c r="G34" s="10" t="s">
        <v>120</v>
      </c>
      <c r="H34" s="13" t="s">
        <v>21</v>
      </c>
      <c r="I34" s="23">
        <v>46</v>
      </c>
      <c r="J34" s="22">
        <f t="shared" si="0"/>
        <v>27.599999999999998</v>
      </c>
      <c r="K34" s="14" t="s">
        <v>41</v>
      </c>
      <c r="L34" s="9"/>
      <c r="M34" s="9">
        <f t="shared" si="4"/>
        <v>27.599999999999998</v>
      </c>
      <c r="N34" s="14">
        <v>4</v>
      </c>
      <c r="O34" s="14"/>
    </row>
    <row r="35" spans="1:15" ht="25.5" customHeight="1">
      <c r="A35" s="14">
        <v>623013</v>
      </c>
      <c r="B35" s="6" t="s">
        <v>123</v>
      </c>
      <c r="C35" s="7" t="s">
        <v>104</v>
      </c>
      <c r="D35" s="19">
        <v>1</v>
      </c>
      <c r="E35" s="9" t="s">
        <v>124</v>
      </c>
      <c r="F35" s="9" t="s">
        <v>125</v>
      </c>
      <c r="G35" s="10" t="s">
        <v>110</v>
      </c>
      <c r="H35" s="13" t="s">
        <v>21</v>
      </c>
      <c r="I35" s="23">
        <v>55</v>
      </c>
      <c r="J35" s="22">
        <f t="shared" si="0"/>
        <v>33</v>
      </c>
      <c r="K35" s="14">
        <v>80.2</v>
      </c>
      <c r="L35" s="9">
        <f t="shared" si="3"/>
        <v>32.080000000000005</v>
      </c>
      <c r="M35" s="9">
        <f t="shared" si="4"/>
        <v>65.08000000000001</v>
      </c>
      <c r="N35" s="14">
        <v>1</v>
      </c>
      <c r="O35" s="14" t="s">
        <v>22</v>
      </c>
    </row>
    <row r="36" spans="1:15" ht="25.5" customHeight="1">
      <c r="A36" s="14">
        <v>623013</v>
      </c>
      <c r="B36" s="6"/>
      <c r="C36" s="7"/>
      <c r="D36" s="19"/>
      <c r="E36" s="9" t="s">
        <v>126</v>
      </c>
      <c r="F36" s="9" t="s">
        <v>127</v>
      </c>
      <c r="G36" s="10" t="s">
        <v>128</v>
      </c>
      <c r="H36" s="13" t="s">
        <v>21</v>
      </c>
      <c r="I36" s="23">
        <v>48</v>
      </c>
      <c r="J36" s="22">
        <f t="shared" si="0"/>
        <v>28.799999999999997</v>
      </c>
      <c r="K36" s="14">
        <v>82</v>
      </c>
      <c r="L36" s="9">
        <f t="shared" si="3"/>
        <v>32.800000000000004</v>
      </c>
      <c r="M36" s="9">
        <f t="shared" si="4"/>
        <v>61.6</v>
      </c>
      <c r="N36" s="14">
        <v>2</v>
      </c>
      <c r="O36" s="14"/>
    </row>
    <row r="37" spans="1:15" ht="25.5" customHeight="1">
      <c r="A37" s="14">
        <v>623013</v>
      </c>
      <c r="B37" s="6"/>
      <c r="C37" s="7"/>
      <c r="D37" s="19"/>
      <c r="E37" s="9" t="s">
        <v>129</v>
      </c>
      <c r="F37" s="9" t="s">
        <v>130</v>
      </c>
      <c r="G37" s="10" t="s">
        <v>131</v>
      </c>
      <c r="H37" s="13" t="s">
        <v>21</v>
      </c>
      <c r="I37" s="23">
        <v>51</v>
      </c>
      <c r="J37" s="22">
        <f t="shared" si="0"/>
        <v>30.599999999999998</v>
      </c>
      <c r="K37" s="14">
        <v>74.2</v>
      </c>
      <c r="L37" s="9">
        <f t="shared" si="3"/>
        <v>29.680000000000003</v>
      </c>
      <c r="M37" s="9">
        <f t="shared" si="4"/>
        <v>60.28</v>
      </c>
      <c r="N37" s="14">
        <v>3</v>
      </c>
      <c r="O37" s="14"/>
    </row>
    <row r="38" spans="1:15" ht="25.5" customHeight="1">
      <c r="A38" s="14">
        <v>623013</v>
      </c>
      <c r="B38" s="6"/>
      <c r="C38" s="7"/>
      <c r="D38" s="19"/>
      <c r="E38" s="9" t="s">
        <v>132</v>
      </c>
      <c r="F38" s="9" t="s">
        <v>133</v>
      </c>
      <c r="G38" s="10" t="s">
        <v>128</v>
      </c>
      <c r="H38" s="13" t="s">
        <v>21</v>
      </c>
      <c r="I38" s="23">
        <v>48</v>
      </c>
      <c r="J38" s="22">
        <f t="shared" si="0"/>
        <v>28.799999999999997</v>
      </c>
      <c r="K38" s="14">
        <v>78</v>
      </c>
      <c r="L38" s="9">
        <f t="shared" si="3"/>
        <v>31.200000000000003</v>
      </c>
      <c r="M38" s="9">
        <f t="shared" si="4"/>
        <v>60</v>
      </c>
      <c r="N38" s="14">
        <v>4</v>
      </c>
      <c r="O38" s="14"/>
    </row>
    <row r="39" spans="1:15" ht="25.5" customHeight="1">
      <c r="A39" s="14">
        <v>623016</v>
      </c>
      <c r="B39" s="6" t="s">
        <v>134</v>
      </c>
      <c r="C39" s="7" t="s">
        <v>104</v>
      </c>
      <c r="D39" s="8">
        <v>1</v>
      </c>
      <c r="E39" s="9" t="s">
        <v>135</v>
      </c>
      <c r="F39" s="9" t="s">
        <v>136</v>
      </c>
      <c r="G39" s="10" t="s">
        <v>137</v>
      </c>
      <c r="H39" s="13" t="s">
        <v>21</v>
      </c>
      <c r="I39" s="23">
        <v>44</v>
      </c>
      <c r="J39" s="22">
        <f t="shared" si="0"/>
        <v>26.4</v>
      </c>
      <c r="K39" s="14">
        <v>66</v>
      </c>
      <c r="L39" s="9">
        <f t="shared" si="3"/>
        <v>26.400000000000002</v>
      </c>
      <c r="M39" s="9">
        <f t="shared" si="4"/>
        <v>52.8</v>
      </c>
      <c r="N39" s="14">
        <v>1</v>
      </c>
      <c r="O39" s="14" t="s">
        <v>22</v>
      </c>
    </row>
    <row r="40" spans="1:15" ht="25.5" customHeight="1">
      <c r="A40" s="14">
        <v>623016</v>
      </c>
      <c r="B40" s="6"/>
      <c r="C40" s="7"/>
      <c r="D40" s="8"/>
      <c r="E40" s="29" t="s">
        <v>138</v>
      </c>
      <c r="F40" s="9" t="s">
        <v>139</v>
      </c>
      <c r="G40" s="20">
        <v>-1</v>
      </c>
      <c r="H40" s="10"/>
      <c r="I40" s="27">
        <v>-1</v>
      </c>
      <c r="J40" s="28"/>
      <c r="K40" s="28"/>
      <c r="L40" s="9"/>
      <c r="M40" s="9"/>
      <c r="N40" s="14"/>
      <c r="O40" s="14"/>
    </row>
    <row r="41" spans="1:15" ht="25.5" customHeight="1">
      <c r="A41" s="14">
        <v>623016</v>
      </c>
      <c r="B41" s="6"/>
      <c r="C41" s="7"/>
      <c r="D41" s="8"/>
      <c r="E41" s="9" t="s">
        <v>140</v>
      </c>
      <c r="F41" s="9" t="s">
        <v>141</v>
      </c>
      <c r="G41" s="20">
        <v>-1</v>
      </c>
      <c r="H41" s="10"/>
      <c r="I41" s="27">
        <v>-1</v>
      </c>
      <c r="J41" s="28"/>
      <c r="K41" s="28"/>
      <c r="L41" s="9"/>
      <c r="M41" s="9"/>
      <c r="N41" s="14"/>
      <c r="O41" s="14"/>
    </row>
  </sheetData>
  <sheetProtection/>
  <mergeCells count="37">
    <mergeCell ref="A2:O2"/>
    <mergeCell ref="B4:B6"/>
    <mergeCell ref="B7:B10"/>
    <mergeCell ref="B11:B13"/>
    <mergeCell ref="B14:B16"/>
    <mergeCell ref="B17:B19"/>
    <mergeCell ref="B20:B22"/>
    <mergeCell ref="B23:B25"/>
    <mergeCell ref="B26:B28"/>
    <mergeCell ref="B29:B30"/>
    <mergeCell ref="B31:B34"/>
    <mergeCell ref="B35:B38"/>
    <mergeCell ref="B39:B41"/>
    <mergeCell ref="C4:C6"/>
    <mergeCell ref="C7:C10"/>
    <mergeCell ref="C11:C13"/>
    <mergeCell ref="C14:C16"/>
    <mergeCell ref="C17:C19"/>
    <mergeCell ref="C20:C22"/>
    <mergeCell ref="C23:C25"/>
    <mergeCell ref="C26:C28"/>
    <mergeCell ref="C29:C30"/>
    <mergeCell ref="C31:C34"/>
    <mergeCell ref="C35:C38"/>
    <mergeCell ref="C39:C41"/>
    <mergeCell ref="D4:D6"/>
    <mergeCell ref="D7:D10"/>
    <mergeCell ref="D11:D13"/>
    <mergeCell ref="D14:D16"/>
    <mergeCell ref="D17:D19"/>
    <mergeCell ref="D20:D22"/>
    <mergeCell ref="D23:D25"/>
    <mergeCell ref="D26:D28"/>
    <mergeCell ref="D29:D30"/>
    <mergeCell ref="D31:D34"/>
    <mergeCell ref="D35:D38"/>
    <mergeCell ref="D39:D41"/>
  </mergeCells>
  <printOptions/>
  <pageMargins left="0.4722222222222222" right="0.3145833333333333"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一路向前</cp:lastModifiedBy>
  <dcterms:created xsi:type="dcterms:W3CDTF">2020-08-19T01:04:42Z</dcterms:created>
  <dcterms:modified xsi:type="dcterms:W3CDTF">2021-01-11T02:34:03Z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