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85" windowWidth="23115" windowHeight="9285"/>
  </bookViews>
  <sheets>
    <sheet name="优秀小学语数英教师" sheetId="1" r:id="rId1"/>
    <sheet name="优秀小学心理健康教育教师" sheetId="2" r:id="rId2"/>
  </sheets>
  <definedNames>
    <definedName name="_xlnm.Print_Titles" localSheetId="1">优秀小学心理健康教育教师!$1:$3</definedName>
    <definedName name="_xlnm.Print_Titles" localSheetId="0">优秀小学语数英教师!$2:$4</definedName>
  </definedNames>
  <calcPr calcId="125725"/>
</workbook>
</file>

<file path=xl/calcChain.xml><?xml version="1.0" encoding="utf-8"?>
<calcChain xmlns="http://schemas.openxmlformats.org/spreadsheetml/2006/main">
  <c r="E6" i="2"/>
  <c r="C6"/>
  <c r="F6" s="1"/>
  <c r="E5"/>
  <c r="C5"/>
  <c r="C15" i="1"/>
  <c r="E15"/>
  <c r="C12"/>
  <c r="E12"/>
  <c r="E20"/>
  <c r="C20"/>
  <c r="E16"/>
  <c r="C16"/>
  <c r="E21"/>
  <c r="C21"/>
  <c r="E7"/>
  <c r="C7"/>
  <c r="E9"/>
  <c r="C9"/>
  <c r="E17"/>
  <c r="C17"/>
  <c r="E10"/>
  <c r="C10"/>
  <c r="E24"/>
  <c r="C24"/>
  <c r="E13"/>
  <c r="C13"/>
  <c r="E5"/>
  <c r="C5"/>
  <c r="E11"/>
  <c r="C11"/>
  <c r="E19"/>
  <c r="C19"/>
  <c r="E23"/>
  <c r="C23"/>
  <c r="E14"/>
  <c r="C14"/>
  <c r="E8"/>
  <c r="C8"/>
  <c r="E18"/>
  <c r="C18"/>
  <c r="E6"/>
  <c r="C6"/>
  <c r="E22"/>
  <c r="C22"/>
  <c r="F15" l="1"/>
  <c r="F6"/>
  <c r="F5"/>
  <c r="F23"/>
  <c r="F11"/>
  <c r="F21"/>
  <c r="F20"/>
  <c r="F22"/>
  <c r="F18"/>
  <c r="F19"/>
  <c r="F17"/>
  <c r="F10"/>
  <c r="F24"/>
  <c r="F9"/>
  <c r="F8"/>
  <c r="F13"/>
  <c r="F5" i="2"/>
  <c r="F7" i="1"/>
  <c r="F14"/>
  <c r="F16"/>
  <c r="F12"/>
</calcChain>
</file>

<file path=xl/sharedStrings.xml><?xml version="1.0" encoding="utf-8"?>
<sst xmlns="http://schemas.openxmlformats.org/spreadsheetml/2006/main" count="56" uniqueCount="42">
  <si>
    <t xml:space="preserve"> 岗位：优秀小学语文数学英语教师</t>
    <phoneticPr fontId="3" type="noConversion"/>
  </si>
  <si>
    <t>准考证号</t>
  </si>
  <si>
    <t>答辩成绩</t>
    <phoneticPr fontId="3" type="noConversion"/>
  </si>
  <si>
    <t>专业测试成绩</t>
    <phoneticPr fontId="3" type="noConversion"/>
  </si>
  <si>
    <t>总成绩</t>
    <phoneticPr fontId="3" type="noConversion"/>
  </si>
  <si>
    <t>排名</t>
    <phoneticPr fontId="3" type="noConversion"/>
  </si>
  <si>
    <t>原始分</t>
    <phoneticPr fontId="3" type="noConversion"/>
  </si>
  <si>
    <t>折合分（20%）</t>
    <phoneticPr fontId="3" type="noConversion"/>
  </si>
  <si>
    <t>折合分（80%）</t>
    <phoneticPr fontId="3" type="noConversion"/>
  </si>
  <si>
    <t>12102</t>
  </si>
  <si>
    <t>12101</t>
  </si>
  <si>
    <t>12103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</si>
  <si>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</si>
  <si>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</si>
  <si>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</si>
  <si>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</si>
  <si>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</si>
  <si>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</si>
  <si>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</si>
  <si>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</si>
  <si>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12120</t>
  </si>
  <si>
    <t>12121</t>
  </si>
  <si>
    <t>12122</t>
  </si>
  <si>
    <t>12123</t>
  </si>
  <si>
    <t>12124</t>
  </si>
  <si>
    <t>12125</t>
  </si>
  <si>
    <t>12126</t>
  </si>
  <si>
    <t>12106</t>
  </si>
  <si>
    <t>缺考</t>
    <phoneticPr fontId="3" type="noConversion"/>
  </si>
  <si>
    <t>12111</t>
  </si>
  <si>
    <t>12114</t>
  </si>
  <si>
    <t>12117</t>
  </si>
  <si>
    <t>12119</t>
  </si>
  <si>
    <t xml:space="preserve"> 岗位：优秀小学心理健康教育教师</t>
  </si>
  <si>
    <t>12202</t>
  </si>
  <si>
    <t>12201</t>
  </si>
  <si>
    <t>12203</t>
  </si>
  <si>
    <t>12104</t>
  </si>
  <si>
    <t>12105</t>
  </si>
  <si>
    <t>折合分（40%）</t>
    <phoneticPr fontId="3" type="noConversion"/>
  </si>
  <si>
    <t>折合分（60%）</t>
    <phoneticPr fontId="3" type="noConversion"/>
  </si>
  <si>
    <t>2021年芦淞区面向有教学经验教师招聘优秀小学教师                   
答辩、微型课及总成绩公示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</si>
</sst>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27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3"/>
      <name val="宋体"/>
      <family val="3"/>
      <charset val="134"/>
    </font>
    <font>
      <sz val="13"/>
      <name val="黑体"/>
      <family val="3"/>
      <charset val="134"/>
    </font>
    <font>
      <b/>
      <sz val="13"/>
      <name val="宋体"/>
      <family val="3"/>
      <charset val="134"/>
    </font>
    <font>
      <sz val="13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0"/>
      <name val="MS Sans Serif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7"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17" borderId="14" applyNumberFormat="0" applyAlignment="0" applyProtection="0">
      <alignment vertical="center"/>
    </xf>
    <xf numFmtId="0" fontId="25" fillId="17" borderId="14" applyNumberFormat="0" applyAlignment="0" applyProtection="0">
      <alignment vertical="center"/>
    </xf>
    <xf numFmtId="0" fontId="25" fillId="17" borderId="14" applyNumberFormat="0" applyAlignment="0" applyProtection="0">
      <alignment vertical="center"/>
    </xf>
    <xf numFmtId="0" fontId="25" fillId="17" borderId="14" applyNumberFormat="0" applyAlignment="0" applyProtection="0">
      <alignment vertical="center"/>
    </xf>
    <xf numFmtId="0" fontId="26" fillId="8" borderId="11" applyNumberFormat="0" applyAlignment="0" applyProtection="0">
      <alignment vertical="center"/>
    </xf>
    <xf numFmtId="0" fontId="26" fillId="8" borderId="11" applyNumberFormat="0" applyAlignment="0" applyProtection="0">
      <alignment vertical="center"/>
    </xf>
    <xf numFmtId="0" fontId="26" fillId="8" borderId="11" applyNumberFormat="0" applyAlignment="0" applyProtection="0">
      <alignment vertical="center"/>
    </xf>
    <xf numFmtId="0" fontId="26" fillId="8" borderId="11" applyNumberFormat="0" applyAlignment="0" applyProtection="0">
      <alignment vertical="center"/>
    </xf>
    <xf numFmtId="0" fontId="1" fillId="24" borderId="15" applyNumberFormat="0" applyFont="0" applyAlignment="0" applyProtection="0">
      <alignment vertical="center"/>
    </xf>
    <xf numFmtId="0" fontId="1" fillId="24" borderId="15" applyNumberFormat="0" applyFont="0" applyAlignment="0" applyProtection="0">
      <alignment vertical="center"/>
    </xf>
    <xf numFmtId="0" fontId="1" fillId="24" borderId="15" applyNumberFormat="0" applyFont="0" applyAlignment="0" applyProtection="0">
      <alignment vertical="center"/>
    </xf>
    <xf numFmtId="0" fontId="1" fillId="24" borderId="15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97">
    <cellStyle name="20% - 强调文字颜色 1 2" xfId="1"/>
    <cellStyle name="20% - 强调文字颜色 1 2 2" xfId="2"/>
    <cellStyle name="20% - 强调文字颜色 1 2 3" xfId="3"/>
    <cellStyle name="20% - 强调文字颜色 1 2 4" xfId="4"/>
    <cellStyle name="20% - 强调文字颜色 1 2_2016年高校直招答辩候考室（顺序号对照表）" xfId="5"/>
    <cellStyle name="20% - 强调文字颜色 2 2" xfId="6"/>
    <cellStyle name="20% - 强调文字颜色 2 2 2" xfId="7"/>
    <cellStyle name="20% - 强调文字颜色 2 2 3" xfId="8"/>
    <cellStyle name="20% - 强调文字颜色 2 2 4" xfId="9"/>
    <cellStyle name="20% - 强调文字颜色 2 2_2016年高校直招答辩候考室（顺序号对照表）" xfId="10"/>
    <cellStyle name="20% - 强调文字颜色 3 2" xfId="11"/>
    <cellStyle name="20% - 强调文字颜色 3 2 2" xfId="12"/>
    <cellStyle name="20% - 强调文字颜色 3 2 3" xfId="13"/>
    <cellStyle name="20% - 强调文字颜色 3 2 4" xfId="14"/>
    <cellStyle name="20% - 强调文字颜色 3 2_2016年高校直招答辩候考室（顺序号对照表）" xfId="15"/>
    <cellStyle name="20% - 强调文字颜色 4 2" xfId="16"/>
    <cellStyle name="20% - 强调文字颜色 4 2 2" xfId="17"/>
    <cellStyle name="20% - 强调文字颜色 4 2 3" xfId="18"/>
    <cellStyle name="20% - 强调文字颜色 4 2 4" xfId="19"/>
    <cellStyle name="20% - 强调文字颜色 4 2_2016年高校直招答辩候考室（顺序号对照表）" xfId="20"/>
    <cellStyle name="20% - 强调文字颜色 5 2" xfId="21"/>
    <cellStyle name="20% - 强调文字颜色 5 2 2" xfId="22"/>
    <cellStyle name="20% - 强调文字颜色 5 2 3" xfId="23"/>
    <cellStyle name="20% - 强调文字颜色 5 2 4" xfId="24"/>
    <cellStyle name="20% - 强调文字颜色 5 2_2016年高校直招答辩候考室（顺序号对照表）" xfId="25"/>
    <cellStyle name="20% - 强调文字颜色 6 2" xfId="26"/>
    <cellStyle name="20% - 强调文字颜色 6 2 2" xfId="27"/>
    <cellStyle name="20% - 强调文字颜色 6 2 3" xfId="28"/>
    <cellStyle name="20% - 强调文字颜色 6 2 4" xfId="29"/>
    <cellStyle name="20% - 强调文字颜色 6 2_2016年高校直招答辩候考室（顺序号对照表）" xfId="30"/>
    <cellStyle name="40% - 强调文字颜色 1 2" xfId="31"/>
    <cellStyle name="40% - 强调文字颜色 1 2 2" xfId="32"/>
    <cellStyle name="40% - 强调文字颜色 1 2 3" xfId="33"/>
    <cellStyle name="40% - 强调文字颜色 1 2 4" xfId="34"/>
    <cellStyle name="40% - 强调文字颜色 1 2_2016年高校直招答辩候考室（顺序号对照表）" xfId="35"/>
    <cellStyle name="40% - 强调文字颜色 2 2" xfId="36"/>
    <cellStyle name="40% - 强调文字颜色 2 2 2" xfId="37"/>
    <cellStyle name="40% - 强调文字颜色 2 2 3" xfId="38"/>
    <cellStyle name="40% - 强调文字颜色 2 2 4" xfId="39"/>
    <cellStyle name="40% - 强调文字颜色 2 2_2016年高校直招答辩候考室（顺序号对照表）" xfId="40"/>
    <cellStyle name="40% - 强调文字颜色 3 2" xfId="41"/>
    <cellStyle name="40% - 强调文字颜色 3 2 2" xfId="42"/>
    <cellStyle name="40% - 强调文字颜色 3 2 3" xfId="43"/>
    <cellStyle name="40% - 强调文字颜色 3 2 4" xfId="44"/>
    <cellStyle name="40% - 强调文字颜色 3 2_2016年高校直招答辩候考室（顺序号对照表）" xfId="45"/>
    <cellStyle name="40% - 强调文字颜色 4 2" xfId="46"/>
    <cellStyle name="40% - 强调文字颜色 4 2 2" xfId="47"/>
    <cellStyle name="40% - 强调文字颜色 4 2 3" xfId="48"/>
    <cellStyle name="40% - 强调文字颜色 4 2 4" xfId="49"/>
    <cellStyle name="40% - 强调文字颜色 4 2_2016年高校直招答辩候考室（顺序号对照表）" xfId="50"/>
    <cellStyle name="40% - 强调文字颜色 5 2" xfId="51"/>
    <cellStyle name="40% - 强调文字颜色 5 2 2" xfId="52"/>
    <cellStyle name="40% - 强调文字颜色 5 2 3" xfId="53"/>
    <cellStyle name="40% - 强调文字颜色 5 2 4" xfId="54"/>
    <cellStyle name="40% - 强调文字颜色 5 2_2016年高校直招答辩候考室（顺序号对照表）" xfId="55"/>
    <cellStyle name="40% - 强调文字颜色 6 2" xfId="56"/>
    <cellStyle name="40% - 强调文字颜色 6 2 2" xfId="57"/>
    <cellStyle name="40% - 强调文字颜色 6 2 3" xfId="58"/>
    <cellStyle name="40% - 强调文字颜色 6 2 4" xfId="59"/>
    <cellStyle name="40% - 强调文字颜色 6 2_2016年高校直招答辩候考室（顺序号对照表）" xfId="60"/>
    <cellStyle name="60% - 强调文字颜色 1 2" xfId="61"/>
    <cellStyle name="60% - 强调文字颜色 1 2 2" xfId="62"/>
    <cellStyle name="60% - 强调文字颜色 1 2 3" xfId="63"/>
    <cellStyle name="60% - 强调文字颜色 1 2 4" xfId="64"/>
    <cellStyle name="60% - 强调文字颜色 2 2" xfId="65"/>
    <cellStyle name="60% - 强调文字颜色 2 2 2" xfId="66"/>
    <cellStyle name="60% - 强调文字颜色 2 2 3" xfId="67"/>
    <cellStyle name="60% - 强调文字颜色 2 2 4" xfId="68"/>
    <cellStyle name="60% - 强调文字颜色 3 2" xfId="69"/>
    <cellStyle name="60% - 强调文字颜色 3 2 2" xfId="70"/>
    <cellStyle name="60% - 强调文字颜色 3 2 3" xfId="71"/>
    <cellStyle name="60% - 强调文字颜色 3 2 4" xfId="72"/>
    <cellStyle name="60% - 强调文字颜色 4 2" xfId="73"/>
    <cellStyle name="60% - 强调文字颜色 4 2 2" xfId="74"/>
    <cellStyle name="60% - 强调文字颜色 4 2 3" xfId="75"/>
    <cellStyle name="60% - 强调文字颜色 4 2 4" xfId="76"/>
    <cellStyle name="60% - 强调文字颜色 5 2" xfId="77"/>
    <cellStyle name="60% - 强调文字颜色 5 2 2" xfId="78"/>
    <cellStyle name="60% - 强调文字颜色 5 2 3" xfId="79"/>
    <cellStyle name="60% - 强调文字颜色 5 2 4" xfId="80"/>
    <cellStyle name="60% - 强调文字颜色 6 2" xfId="81"/>
    <cellStyle name="60% - 强调文字颜色 6 2 2" xfId="82"/>
    <cellStyle name="60% - 强调文字颜色 6 2 3" xfId="83"/>
    <cellStyle name="60% - 强调文字颜色 6 2 4" xfId="84"/>
    <cellStyle name="ColLevel_0" xfId="85"/>
    <cellStyle name="RowLevel_0" xfId="86"/>
    <cellStyle name="标题 1 2" xfId="87"/>
    <cellStyle name="标题 1 2 2" xfId="88"/>
    <cellStyle name="标题 1 2 3" xfId="89"/>
    <cellStyle name="标题 1 2 4" xfId="90"/>
    <cellStyle name="标题 2 2" xfId="91"/>
    <cellStyle name="标题 2 2 2" xfId="92"/>
    <cellStyle name="标题 2 2 3" xfId="93"/>
    <cellStyle name="标题 2 2 4" xfId="94"/>
    <cellStyle name="标题 3 2" xfId="95"/>
    <cellStyle name="标题 3 2 2" xfId="96"/>
    <cellStyle name="标题 3 2 3" xfId="97"/>
    <cellStyle name="标题 3 2 4" xfId="98"/>
    <cellStyle name="标题 4 2" xfId="99"/>
    <cellStyle name="标题 4 2 2" xfId="100"/>
    <cellStyle name="标题 4 2 3" xfId="101"/>
    <cellStyle name="标题 4 2 4" xfId="102"/>
    <cellStyle name="标题 5" xfId="103"/>
    <cellStyle name="标题 5 2" xfId="104"/>
    <cellStyle name="标题 5 3" xfId="105"/>
    <cellStyle name="标题 5 4" xfId="106"/>
    <cellStyle name="差 2" xfId="107"/>
    <cellStyle name="差 2 2" xfId="108"/>
    <cellStyle name="差 2 3" xfId="109"/>
    <cellStyle name="差 2 4" xfId="110"/>
    <cellStyle name="差_2016年高校直招答辩候考室（顺序号对照表）" xfId="111"/>
    <cellStyle name="差_2018年高校直招答辩候考室（顺序号对照表）" xfId="112"/>
    <cellStyle name="常规" xfId="0" builtinId="0"/>
    <cellStyle name="常规 2" xfId="113"/>
    <cellStyle name="常规 2 2" xfId="114"/>
    <cellStyle name="常规 2 3" xfId="115"/>
    <cellStyle name="常规 2 4" xfId="116"/>
    <cellStyle name="常规 2_2016年高校直招答辩候考室（顺序号对照表）" xfId="117"/>
    <cellStyle name="超链接 2" xfId="118"/>
    <cellStyle name="超链接 2 2" xfId="119"/>
    <cellStyle name="超链接 2 3" xfId="120"/>
    <cellStyle name="超链接 2 4" xfId="121"/>
    <cellStyle name="超链接 2_2016年高校直招答辩候考室（顺序号对照表）" xfId="122"/>
    <cellStyle name="超链接 3" xfId="123"/>
    <cellStyle name="超链接 4" xfId="124"/>
    <cellStyle name="超链接 5" xfId="125"/>
    <cellStyle name="超链接 6" xfId="126"/>
    <cellStyle name="好 2" xfId="127"/>
    <cellStyle name="好 2 2" xfId="128"/>
    <cellStyle name="好 2 3" xfId="129"/>
    <cellStyle name="好 2 4" xfId="130"/>
    <cellStyle name="好_2016年高校直招答辩候考室（顺序号对照表）" xfId="131"/>
    <cellStyle name="好_2018年高校直招答辩候考室（顺序号对照表）" xfId="132"/>
    <cellStyle name="汇总 2" xfId="133"/>
    <cellStyle name="汇总 2 2" xfId="134"/>
    <cellStyle name="汇总 2 3" xfId="135"/>
    <cellStyle name="汇总 2 4" xfId="136"/>
    <cellStyle name="计算 2" xfId="137"/>
    <cellStyle name="计算 2 2" xfId="138"/>
    <cellStyle name="计算 2 3" xfId="139"/>
    <cellStyle name="计算 2 4" xfId="140"/>
    <cellStyle name="检查单元格 2" xfId="141"/>
    <cellStyle name="检查单元格 2 2" xfId="142"/>
    <cellStyle name="检查单元格 2 3" xfId="143"/>
    <cellStyle name="检查单元格 2 4" xfId="144"/>
    <cellStyle name="解释性文本 2" xfId="145"/>
    <cellStyle name="解释性文本 2 2" xfId="146"/>
    <cellStyle name="解释性文本 2 3" xfId="147"/>
    <cellStyle name="解释性文本 2 4" xfId="148"/>
    <cellStyle name="警告文本 2" xfId="149"/>
    <cellStyle name="警告文本 2 2" xfId="150"/>
    <cellStyle name="警告文本 2 3" xfId="151"/>
    <cellStyle name="警告文本 2 4" xfId="152"/>
    <cellStyle name="链接单元格 2" xfId="153"/>
    <cellStyle name="链接单元格 2 2" xfId="154"/>
    <cellStyle name="链接单元格 2 3" xfId="155"/>
    <cellStyle name="链接单元格 2 4" xfId="156"/>
    <cellStyle name="强调文字颜色 1 2" xfId="157"/>
    <cellStyle name="强调文字颜色 1 2 2" xfId="158"/>
    <cellStyle name="强调文字颜色 1 2 3" xfId="159"/>
    <cellStyle name="强调文字颜色 1 2 4" xfId="160"/>
    <cellStyle name="强调文字颜色 2 2" xfId="161"/>
    <cellStyle name="强调文字颜色 2 2 2" xfId="162"/>
    <cellStyle name="强调文字颜色 2 2 3" xfId="163"/>
    <cellStyle name="强调文字颜色 2 2 4" xfId="164"/>
    <cellStyle name="强调文字颜色 3 2" xfId="165"/>
    <cellStyle name="强调文字颜色 3 2 2" xfId="166"/>
    <cellStyle name="强调文字颜色 3 2 3" xfId="167"/>
    <cellStyle name="强调文字颜色 3 2 4" xfId="168"/>
    <cellStyle name="强调文字颜色 4 2" xfId="169"/>
    <cellStyle name="强调文字颜色 4 2 2" xfId="170"/>
    <cellStyle name="强调文字颜色 4 2 3" xfId="171"/>
    <cellStyle name="强调文字颜色 4 2 4" xfId="172"/>
    <cellStyle name="强调文字颜色 5 2" xfId="173"/>
    <cellStyle name="强调文字颜色 5 2 2" xfId="174"/>
    <cellStyle name="强调文字颜色 5 2 3" xfId="175"/>
    <cellStyle name="强调文字颜色 5 2 4" xfId="176"/>
    <cellStyle name="强调文字颜色 6 2" xfId="177"/>
    <cellStyle name="强调文字颜色 6 2 2" xfId="178"/>
    <cellStyle name="强调文字颜色 6 2 3" xfId="179"/>
    <cellStyle name="强调文字颜色 6 2 4" xfId="180"/>
    <cellStyle name="适中 2" xfId="181"/>
    <cellStyle name="适中 2 2" xfId="182"/>
    <cellStyle name="适中 2 3" xfId="183"/>
    <cellStyle name="适中 2 4" xfId="184"/>
    <cellStyle name="输出 2" xfId="185"/>
    <cellStyle name="输出 2 2" xfId="186"/>
    <cellStyle name="输出 2 3" xfId="187"/>
    <cellStyle name="输出 2 4" xfId="188"/>
    <cellStyle name="输入 2" xfId="189"/>
    <cellStyle name="输入 2 2" xfId="190"/>
    <cellStyle name="输入 2 3" xfId="191"/>
    <cellStyle name="输入 2 4" xfId="192"/>
    <cellStyle name="注释 2" xfId="193"/>
    <cellStyle name="注释 2 2" xfId="194"/>
    <cellStyle name="注释 2 3" xfId="195"/>
    <cellStyle name="注释 2 4" xfId="1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tabSelected="1" workbookViewId="0">
      <selection activeCell="C4" sqref="C4"/>
    </sheetView>
  </sheetViews>
  <sheetFormatPr defaultColWidth="9" defaultRowHeight="30.75" customHeight="1"/>
  <cols>
    <col min="1" max="6" width="10.875" style="1" customWidth="1"/>
    <col min="7" max="7" width="10.5" style="1" customWidth="1"/>
    <col min="8" max="16384" width="9" style="1"/>
  </cols>
  <sheetData>
    <row r="1" spans="1:7" ht="48" customHeight="1">
      <c r="A1" s="17" t="s">
        <v>41</v>
      </c>
      <c r="B1" s="17"/>
      <c r="C1" s="17"/>
      <c r="D1" s="17"/>
      <c r="E1" s="17"/>
      <c r="F1" s="17"/>
      <c r="G1" s="17"/>
    </row>
    <row r="2" spans="1:7" ht="30.75" customHeight="1">
      <c r="A2" s="18" t="s">
        <v>0</v>
      </c>
      <c r="B2" s="18"/>
      <c r="C2" s="18"/>
      <c r="D2" s="18"/>
      <c r="E2" s="18"/>
      <c r="F2" s="18"/>
      <c r="G2" s="18"/>
    </row>
    <row r="3" spans="1:7" ht="30.75" customHeight="1">
      <c r="A3" s="19" t="s">
        <v>1</v>
      </c>
      <c r="B3" s="21" t="s">
        <v>2</v>
      </c>
      <c r="C3" s="22"/>
      <c r="D3" s="21" t="s">
        <v>3</v>
      </c>
      <c r="E3" s="22"/>
      <c r="F3" s="23" t="s">
        <v>4</v>
      </c>
      <c r="G3" s="23" t="s">
        <v>5</v>
      </c>
    </row>
    <row r="4" spans="1:7" ht="30.75" customHeight="1">
      <c r="A4" s="20"/>
      <c r="B4" s="2" t="s">
        <v>6</v>
      </c>
      <c r="C4" s="2" t="s">
        <v>7</v>
      </c>
      <c r="D4" s="2" t="s">
        <v>6</v>
      </c>
      <c r="E4" s="2" t="s">
        <v>8</v>
      </c>
      <c r="F4" s="24"/>
      <c r="G4" s="24"/>
    </row>
    <row r="5" spans="1:7" ht="30.75" customHeight="1">
      <c r="A5" s="3" t="s">
        <v>17</v>
      </c>
      <c r="B5" s="4">
        <v>92.6</v>
      </c>
      <c r="C5" s="4">
        <f t="shared" ref="C5:C19" si="0">B5*0.2</f>
        <v>18.52</v>
      </c>
      <c r="D5" s="5">
        <v>92.4</v>
      </c>
      <c r="E5" s="4">
        <f t="shared" ref="E5:E19" si="1">D5*0.8</f>
        <v>73.92</v>
      </c>
      <c r="F5" s="4">
        <f>C5+E5</f>
        <v>92.44</v>
      </c>
      <c r="G5" s="6">
        <v>1</v>
      </c>
    </row>
    <row r="6" spans="1:7" ht="30.75" customHeight="1">
      <c r="A6" s="3" t="s">
        <v>10</v>
      </c>
      <c r="B6" s="4">
        <v>91.8</v>
      </c>
      <c r="C6" s="4">
        <f t="shared" si="0"/>
        <v>18.36</v>
      </c>
      <c r="D6" s="5">
        <v>92</v>
      </c>
      <c r="E6" s="4">
        <f t="shared" si="1"/>
        <v>73.600000000000009</v>
      </c>
      <c r="F6" s="4">
        <f t="shared" ref="F6" si="2">C6+E6</f>
        <v>91.960000000000008</v>
      </c>
      <c r="G6" s="6">
        <v>2</v>
      </c>
    </row>
    <row r="7" spans="1:7" ht="30.75" customHeight="1">
      <c r="A7" s="3" t="s">
        <v>23</v>
      </c>
      <c r="B7" s="4">
        <v>84.8</v>
      </c>
      <c r="C7" s="4">
        <f t="shared" si="0"/>
        <v>16.96</v>
      </c>
      <c r="D7" s="5">
        <v>90.8</v>
      </c>
      <c r="E7" s="4">
        <f t="shared" si="1"/>
        <v>72.64</v>
      </c>
      <c r="F7" s="4">
        <f>C7+E7</f>
        <v>89.6</v>
      </c>
      <c r="G7" s="6">
        <v>3</v>
      </c>
    </row>
    <row r="8" spans="1:7" ht="30.75" customHeight="1" thickBot="1">
      <c r="A8" s="12" t="s">
        <v>12</v>
      </c>
      <c r="B8" s="13">
        <v>89</v>
      </c>
      <c r="C8" s="13">
        <f t="shared" si="0"/>
        <v>17.8</v>
      </c>
      <c r="D8" s="14">
        <v>89.6</v>
      </c>
      <c r="E8" s="13">
        <f t="shared" si="1"/>
        <v>71.679999999999993</v>
      </c>
      <c r="F8" s="13">
        <f>C8+E8</f>
        <v>89.47999999999999</v>
      </c>
      <c r="G8" s="15">
        <v>4</v>
      </c>
    </row>
    <row r="9" spans="1:7" ht="30.75" customHeight="1">
      <c r="A9" s="8" t="s">
        <v>22</v>
      </c>
      <c r="B9" s="9">
        <v>84.8</v>
      </c>
      <c r="C9" s="9">
        <f t="shared" si="0"/>
        <v>16.96</v>
      </c>
      <c r="D9" s="10">
        <v>90.2</v>
      </c>
      <c r="E9" s="9">
        <f t="shared" si="1"/>
        <v>72.160000000000011</v>
      </c>
      <c r="F9" s="9">
        <f>C9+E9</f>
        <v>89.12</v>
      </c>
      <c r="G9" s="11">
        <v>5</v>
      </c>
    </row>
    <row r="10" spans="1:7" ht="30.75" customHeight="1">
      <c r="A10" s="3" t="s">
        <v>20</v>
      </c>
      <c r="B10" s="4">
        <v>85.6</v>
      </c>
      <c r="C10" s="4">
        <f t="shared" si="0"/>
        <v>17.12</v>
      </c>
      <c r="D10" s="5">
        <v>88.8</v>
      </c>
      <c r="E10" s="4">
        <f t="shared" si="1"/>
        <v>71.040000000000006</v>
      </c>
      <c r="F10" s="4">
        <f>C10+E10</f>
        <v>88.160000000000011</v>
      </c>
      <c r="G10" s="6">
        <v>6</v>
      </c>
    </row>
    <row r="11" spans="1:7" ht="30.75" customHeight="1">
      <c r="A11" s="3" t="s">
        <v>16</v>
      </c>
      <c r="B11" s="4">
        <v>90</v>
      </c>
      <c r="C11" s="4">
        <f t="shared" si="0"/>
        <v>18</v>
      </c>
      <c r="D11" s="5">
        <v>86.8</v>
      </c>
      <c r="E11" s="4">
        <f t="shared" si="1"/>
        <v>69.44</v>
      </c>
      <c r="F11" s="4">
        <f>C11+E11</f>
        <v>87.44</v>
      </c>
      <c r="G11" s="6">
        <v>7</v>
      </c>
    </row>
    <row r="12" spans="1:7" customFormat="1" ht="30.75" customHeight="1">
      <c r="A12" s="3" t="s">
        <v>37</v>
      </c>
      <c r="B12" s="7">
        <v>86.4</v>
      </c>
      <c r="C12" s="4">
        <f t="shared" si="0"/>
        <v>17.28</v>
      </c>
      <c r="D12" s="5">
        <v>87.2</v>
      </c>
      <c r="E12" s="4">
        <f t="shared" si="1"/>
        <v>69.760000000000005</v>
      </c>
      <c r="F12" s="4">
        <f t="shared" ref="F12" si="3">C12+E12</f>
        <v>87.04</v>
      </c>
      <c r="G12" s="6">
        <v>8</v>
      </c>
    </row>
    <row r="13" spans="1:7" ht="30.75" customHeight="1">
      <c r="A13" s="3" t="s">
        <v>18</v>
      </c>
      <c r="B13" s="4">
        <v>88</v>
      </c>
      <c r="C13" s="4">
        <f t="shared" si="0"/>
        <v>17.600000000000001</v>
      </c>
      <c r="D13" s="5">
        <v>86</v>
      </c>
      <c r="E13" s="4">
        <f t="shared" si="1"/>
        <v>68.8</v>
      </c>
      <c r="F13" s="4">
        <f>C13+E13</f>
        <v>86.4</v>
      </c>
      <c r="G13" s="6">
        <v>9</v>
      </c>
    </row>
    <row r="14" spans="1:7" ht="30.75" customHeight="1">
      <c r="A14" s="3" t="s">
        <v>13</v>
      </c>
      <c r="B14" s="4">
        <v>85.8</v>
      </c>
      <c r="C14" s="4">
        <f t="shared" si="0"/>
        <v>17.16</v>
      </c>
      <c r="D14" s="5">
        <v>85.6</v>
      </c>
      <c r="E14" s="4">
        <f t="shared" si="1"/>
        <v>68.48</v>
      </c>
      <c r="F14" s="4">
        <f>C14+E14</f>
        <v>85.64</v>
      </c>
      <c r="G14" s="6">
        <v>10</v>
      </c>
    </row>
    <row r="15" spans="1:7" s="16" customFormat="1" ht="34.5" customHeight="1">
      <c r="A15" s="3" t="s">
        <v>38</v>
      </c>
      <c r="B15" s="7">
        <v>87</v>
      </c>
      <c r="C15" s="4">
        <f t="shared" si="0"/>
        <v>17.400000000000002</v>
      </c>
      <c r="D15" s="5">
        <v>85.2</v>
      </c>
      <c r="E15" s="4">
        <f t="shared" si="1"/>
        <v>68.160000000000011</v>
      </c>
      <c r="F15" s="4">
        <f t="shared" ref="F15" si="4">C15+E15</f>
        <v>85.560000000000016</v>
      </c>
      <c r="G15" s="6">
        <v>11</v>
      </c>
    </row>
    <row r="16" spans="1:7" ht="30.75" customHeight="1">
      <c r="A16" s="3" t="s">
        <v>25</v>
      </c>
      <c r="B16" s="4">
        <v>85.6</v>
      </c>
      <c r="C16" s="4">
        <f t="shared" si="0"/>
        <v>17.12</v>
      </c>
      <c r="D16" s="5">
        <v>85.4</v>
      </c>
      <c r="E16" s="4">
        <f t="shared" si="1"/>
        <v>68.320000000000007</v>
      </c>
      <c r="F16" s="4">
        <f t="shared" ref="F16:F24" si="5">C16+E16</f>
        <v>85.440000000000012</v>
      </c>
      <c r="G16" s="6">
        <v>12</v>
      </c>
    </row>
    <row r="17" spans="1:7" ht="30.75" customHeight="1">
      <c r="A17" s="3" t="s">
        <v>21</v>
      </c>
      <c r="B17" s="4">
        <v>88</v>
      </c>
      <c r="C17" s="4">
        <f t="shared" si="0"/>
        <v>17.600000000000001</v>
      </c>
      <c r="D17" s="5">
        <v>84.4</v>
      </c>
      <c r="E17" s="4">
        <f t="shared" si="1"/>
        <v>67.52000000000001</v>
      </c>
      <c r="F17" s="4">
        <f t="shared" si="5"/>
        <v>85.12</v>
      </c>
      <c r="G17" s="6">
        <v>13</v>
      </c>
    </row>
    <row r="18" spans="1:7" ht="30.75" customHeight="1">
      <c r="A18" s="3" t="s">
        <v>11</v>
      </c>
      <c r="B18" s="4">
        <v>85.2</v>
      </c>
      <c r="C18" s="4">
        <f t="shared" si="0"/>
        <v>17.040000000000003</v>
      </c>
      <c r="D18" s="5">
        <v>85</v>
      </c>
      <c r="E18" s="4">
        <f t="shared" si="1"/>
        <v>68</v>
      </c>
      <c r="F18" s="4">
        <f t="shared" si="5"/>
        <v>85.04</v>
      </c>
      <c r="G18" s="6">
        <v>14</v>
      </c>
    </row>
    <row r="19" spans="1:7" ht="30.75" customHeight="1">
      <c r="A19" s="3" t="s">
        <v>15</v>
      </c>
      <c r="B19" s="4">
        <v>84.2</v>
      </c>
      <c r="C19" s="4">
        <f t="shared" si="0"/>
        <v>16.84</v>
      </c>
      <c r="D19" s="5">
        <v>85</v>
      </c>
      <c r="E19" s="4">
        <f t="shared" si="1"/>
        <v>68</v>
      </c>
      <c r="F19" s="4">
        <f t="shared" si="5"/>
        <v>84.84</v>
      </c>
      <c r="G19" s="6">
        <v>15</v>
      </c>
    </row>
    <row r="20" spans="1:7" ht="30.75" customHeight="1">
      <c r="A20" s="3" t="s">
        <v>26</v>
      </c>
      <c r="B20" s="4">
        <v>86.6</v>
      </c>
      <c r="C20" s="4">
        <f t="shared" ref="C20" si="6">B20*0.2</f>
        <v>17.32</v>
      </c>
      <c r="D20" s="5">
        <v>84</v>
      </c>
      <c r="E20" s="4">
        <f t="shared" ref="E20" si="7">D20*0.8</f>
        <v>67.2</v>
      </c>
      <c r="F20" s="4">
        <f t="shared" si="5"/>
        <v>84.52000000000001</v>
      </c>
      <c r="G20" s="6">
        <v>16</v>
      </c>
    </row>
    <row r="21" spans="1:7" ht="30.75" customHeight="1">
      <c r="A21" s="3" t="s">
        <v>24</v>
      </c>
      <c r="B21" s="4">
        <v>87.2</v>
      </c>
      <c r="C21" s="4">
        <f>B21*0.2</f>
        <v>17.440000000000001</v>
      </c>
      <c r="D21" s="5">
        <v>83.6</v>
      </c>
      <c r="E21" s="4">
        <f>D21*0.8</f>
        <v>66.88</v>
      </c>
      <c r="F21" s="4">
        <f t="shared" si="5"/>
        <v>84.32</v>
      </c>
      <c r="G21" s="6">
        <v>17</v>
      </c>
    </row>
    <row r="22" spans="1:7" ht="30.75" customHeight="1">
      <c r="A22" s="3" t="s">
        <v>9</v>
      </c>
      <c r="B22" s="4">
        <v>89</v>
      </c>
      <c r="C22" s="4">
        <f t="shared" ref="C22" si="8">B22*0.2</f>
        <v>17.8</v>
      </c>
      <c r="D22" s="5">
        <v>83</v>
      </c>
      <c r="E22" s="4">
        <f t="shared" ref="E22" si="9">D22*0.8</f>
        <v>66.400000000000006</v>
      </c>
      <c r="F22" s="4">
        <f t="shared" si="5"/>
        <v>84.2</v>
      </c>
      <c r="G22" s="6">
        <v>18</v>
      </c>
    </row>
    <row r="23" spans="1:7" ht="30.75" customHeight="1">
      <c r="A23" s="3" t="s">
        <v>14</v>
      </c>
      <c r="B23" s="4">
        <v>89.8</v>
      </c>
      <c r="C23" s="4">
        <f>B23*0.2</f>
        <v>17.96</v>
      </c>
      <c r="D23" s="5">
        <v>80.2</v>
      </c>
      <c r="E23" s="4">
        <f>D23*0.8</f>
        <v>64.160000000000011</v>
      </c>
      <c r="F23" s="4">
        <f t="shared" si="5"/>
        <v>82.12</v>
      </c>
      <c r="G23" s="6">
        <v>19</v>
      </c>
    </row>
    <row r="24" spans="1:7" ht="30.75" customHeight="1">
      <c r="A24" s="3" t="s">
        <v>19</v>
      </c>
      <c r="B24" s="4">
        <v>81.599999999999994</v>
      </c>
      <c r="C24" s="4">
        <f>B24*0.2</f>
        <v>16.32</v>
      </c>
      <c r="D24" s="5">
        <v>81.8</v>
      </c>
      <c r="E24" s="4">
        <f>D24*0.8</f>
        <v>65.44</v>
      </c>
      <c r="F24" s="4">
        <f t="shared" si="5"/>
        <v>81.759999999999991</v>
      </c>
      <c r="G24" s="6">
        <v>20</v>
      </c>
    </row>
    <row r="25" spans="1:7" ht="30.75" customHeight="1">
      <c r="A25" s="3" t="s">
        <v>27</v>
      </c>
      <c r="B25" s="4" t="s">
        <v>28</v>
      </c>
      <c r="C25" s="4"/>
      <c r="D25" s="4"/>
      <c r="E25" s="4"/>
      <c r="F25" s="4"/>
      <c r="G25" s="6"/>
    </row>
    <row r="26" spans="1:7" ht="30.75" customHeight="1">
      <c r="A26" s="3" t="s">
        <v>29</v>
      </c>
      <c r="B26" s="4" t="s">
        <v>28</v>
      </c>
      <c r="C26" s="4"/>
      <c r="D26" s="4"/>
      <c r="E26" s="4"/>
      <c r="F26" s="4"/>
      <c r="G26" s="6"/>
    </row>
    <row r="27" spans="1:7" ht="30.75" customHeight="1">
      <c r="A27" s="3" t="s">
        <v>30</v>
      </c>
      <c r="B27" s="4" t="s">
        <v>28</v>
      </c>
      <c r="C27" s="4"/>
      <c r="D27" s="4"/>
      <c r="E27" s="4"/>
      <c r="F27" s="4"/>
      <c r="G27" s="6"/>
    </row>
    <row r="28" spans="1:7" ht="30.75" customHeight="1">
      <c r="A28" s="3" t="s">
        <v>31</v>
      </c>
      <c r="B28" s="4" t="s">
        <v>28</v>
      </c>
      <c r="C28" s="4"/>
      <c r="D28" s="4"/>
      <c r="E28" s="4"/>
      <c r="F28" s="4"/>
      <c r="G28" s="6"/>
    </row>
    <row r="29" spans="1:7" ht="30.75" customHeight="1">
      <c r="A29" s="3" t="s">
        <v>32</v>
      </c>
      <c r="B29" s="4" t="s">
        <v>28</v>
      </c>
      <c r="C29" s="4"/>
      <c r="D29" s="4"/>
      <c r="E29" s="4"/>
      <c r="F29" s="4"/>
      <c r="G29" s="6"/>
    </row>
  </sheetData>
  <mergeCells count="7">
    <mergeCell ref="A1:G1"/>
    <mergeCell ref="A2:G2"/>
    <mergeCell ref="A3:A4"/>
    <mergeCell ref="B3:C3"/>
    <mergeCell ref="D3:E3"/>
    <mergeCell ref="F3:F4"/>
    <mergeCell ref="G3:G4"/>
  </mergeCells>
  <phoneticPr fontId="3" type="noConversion"/>
  <printOptions horizontalCentered="1"/>
  <pageMargins left="0.78740157480314965" right="0.78740157480314965" top="0.78740157480314965" bottom="0.78740157480314965" header="0" footer="0.51181102362204722"/>
  <pageSetup paperSize="9" orientation="portrait" r:id="rId1"/>
  <headerFooter scaleWithDoc="0"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workbookViewId="0">
      <selection activeCell="B3" sqref="B3:C3"/>
    </sheetView>
  </sheetViews>
  <sheetFormatPr defaultColWidth="9" defaultRowHeight="15"/>
  <cols>
    <col min="1" max="6" width="10.875" style="1" customWidth="1"/>
    <col min="7" max="7" width="10.5" style="1" customWidth="1"/>
    <col min="8" max="16384" width="9" style="1"/>
  </cols>
  <sheetData>
    <row r="1" spans="1:7" ht="53.25" customHeight="1">
      <c r="A1" s="17" t="s">
        <v>41</v>
      </c>
      <c r="B1" s="17"/>
      <c r="C1" s="17"/>
      <c r="D1" s="17"/>
      <c r="E1" s="17"/>
      <c r="F1" s="17"/>
      <c r="G1" s="17"/>
    </row>
    <row r="2" spans="1:7" ht="31.5" customHeight="1">
      <c r="A2" s="18" t="s">
        <v>33</v>
      </c>
      <c r="B2" s="18"/>
      <c r="C2" s="18"/>
      <c r="D2" s="18"/>
      <c r="E2" s="18"/>
      <c r="F2" s="18"/>
      <c r="G2" s="18"/>
    </row>
    <row r="3" spans="1:7" ht="41.25" customHeight="1">
      <c r="A3" s="19" t="s">
        <v>1</v>
      </c>
      <c r="B3" s="21" t="s">
        <v>2</v>
      </c>
      <c r="C3" s="22"/>
      <c r="D3" s="21" t="s">
        <v>3</v>
      </c>
      <c r="E3" s="22"/>
      <c r="F3" s="23" t="s">
        <v>4</v>
      </c>
      <c r="G3" s="23" t="s">
        <v>5</v>
      </c>
    </row>
    <row r="4" spans="1:7" ht="41.25" customHeight="1">
      <c r="A4" s="20"/>
      <c r="B4" s="2" t="s">
        <v>6</v>
      </c>
      <c r="C4" s="2" t="s">
        <v>39</v>
      </c>
      <c r="D4" s="2" t="s">
        <v>6</v>
      </c>
      <c r="E4" s="2" t="s">
        <v>40</v>
      </c>
      <c r="F4" s="24"/>
      <c r="G4" s="24"/>
    </row>
    <row r="5" spans="1:7" ht="41.1" customHeight="1" thickBot="1">
      <c r="A5" s="12" t="s">
        <v>34</v>
      </c>
      <c r="B5" s="13">
        <v>87</v>
      </c>
      <c r="C5" s="13">
        <f>B5*0.4</f>
        <v>34.800000000000004</v>
      </c>
      <c r="D5" s="14">
        <v>89.6</v>
      </c>
      <c r="E5" s="13">
        <f>D5*0.6</f>
        <v>53.76</v>
      </c>
      <c r="F5" s="13">
        <f t="shared" ref="F5:F6" si="0">C5+E5</f>
        <v>88.56</v>
      </c>
      <c r="G5" s="15">
        <v>1</v>
      </c>
    </row>
    <row r="6" spans="1:7" ht="41.1" customHeight="1">
      <c r="A6" s="8" t="s">
        <v>35</v>
      </c>
      <c r="B6" s="9">
        <v>86.8</v>
      </c>
      <c r="C6" s="9">
        <f>B6*0.4</f>
        <v>34.72</v>
      </c>
      <c r="D6" s="10">
        <v>88</v>
      </c>
      <c r="E6" s="9">
        <f>D6*0.6</f>
        <v>52.8</v>
      </c>
      <c r="F6" s="9">
        <f t="shared" si="0"/>
        <v>87.52</v>
      </c>
      <c r="G6" s="11">
        <v>2</v>
      </c>
    </row>
    <row r="7" spans="1:7" ht="41.1" customHeight="1">
      <c r="A7" s="3" t="s">
        <v>36</v>
      </c>
      <c r="B7" s="4" t="s">
        <v>28</v>
      </c>
      <c r="C7" s="4"/>
      <c r="D7" s="5"/>
      <c r="E7" s="4"/>
      <c r="F7" s="4"/>
      <c r="G7" s="6"/>
    </row>
  </sheetData>
  <mergeCells count="7">
    <mergeCell ref="A1:G1"/>
    <mergeCell ref="A2:G2"/>
    <mergeCell ref="A3:A4"/>
    <mergeCell ref="B3:C3"/>
    <mergeCell ref="D3:E3"/>
    <mergeCell ref="F3:F4"/>
    <mergeCell ref="G3:G4"/>
  </mergeCells>
  <phoneticPr fontId="3" type="noConversion"/>
  <printOptions horizontalCentered="1"/>
  <pageMargins left="0.79000000000000015" right="0.79000000000000015" top="0.79000000000000015" bottom="0.79000000000000015" header="0" footer="0.51"/>
  <pageSetup paperSize="9" orientation="portrait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优秀小学语数英教师</vt:lpstr>
      <vt:lpstr>优秀小学心理健康教育教师</vt:lpstr>
      <vt:lpstr>优秀小学心理健康教育教师!Print_Titles</vt:lpstr>
      <vt:lpstr>优秀小学语数英教师!Print_Titles</vt:lpstr>
    </vt:vector>
  </TitlesOfParts>
  <Company>PHILIPS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zzlh</dc:creator>
  <cp:lastModifiedBy>zzlh</cp:lastModifiedBy>
  <cp:lastPrinted>2021-05-09T11:08:33Z</cp:lastPrinted>
  <dcterms:created xsi:type="dcterms:W3CDTF">2021-05-09T05:40:47Z</dcterms:created>
  <dcterms:modified xsi:type="dcterms:W3CDTF">2021-05-09T11:22:41Z</dcterms:modified>
</cp:coreProperties>
</file>