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幼儿园教师招聘成绩及入闱体检名单" sheetId="1" r:id="rId1"/>
  </sheets>
  <definedNames/>
  <calcPr fullCalcOnLoad="1"/>
</workbook>
</file>

<file path=xl/sharedStrings.xml><?xml version="1.0" encoding="utf-8"?>
<sst xmlns="http://schemas.openxmlformats.org/spreadsheetml/2006/main" count="1202" uniqueCount="325">
  <si>
    <t>安远县2021年全省统招幼儿园（含中专学前教育专业）教师招聘考试成绩</t>
  </si>
  <si>
    <t>职位代码</t>
  </si>
  <si>
    <t>单位(部门)名称</t>
  </si>
  <si>
    <t>姓名</t>
  </si>
  <si>
    <t>笔试成绩</t>
  </si>
  <si>
    <t>简笔画</t>
  </si>
  <si>
    <t>弹唱</t>
  </si>
  <si>
    <t>弹唱修正成绩</t>
  </si>
  <si>
    <t>面试成绩</t>
  </si>
  <si>
    <t>合计成绩</t>
  </si>
  <si>
    <t>排序</t>
  </si>
  <si>
    <t>是否
入闱体检</t>
  </si>
  <si>
    <t>210120401044</t>
  </si>
  <si>
    <t>幼儿园-中专教师</t>
  </si>
  <si>
    <t>欧阳子灵</t>
  </si>
  <si>
    <t>86.5</t>
  </si>
  <si>
    <t>是</t>
  </si>
  <si>
    <t>肖康丽</t>
  </si>
  <si>
    <t>71.5</t>
  </si>
  <si>
    <t>方莉婷</t>
  </si>
  <si>
    <t>65.0</t>
  </si>
  <si>
    <t>否</t>
  </si>
  <si>
    <t>刘晓惠</t>
  </si>
  <si>
    <t>72.5</t>
  </si>
  <si>
    <t>210120401047</t>
  </si>
  <si>
    <t>城区公办幼儿园</t>
  </si>
  <si>
    <t>龚树青</t>
  </si>
  <si>
    <t>80.5</t>
  </si>
  <si>
    <t>孙菽聪</t>
  </si>
  <si>
    <t>77.0</t>
  </si>
  <si>
    <t>唐菊香</t>
  </si>
  <si>
    <t>65.5</t>
  </si>
  <si>
    <t>孙众</t>
  </si>
  <si>
    <t>66.5</t>
  </si>
  <si>
    <t>叶晓珍</t>
  </si>
  <si>
    <t>63.0</t>
  </si>
  <si>
    <t>唐媛</t>
  </si>
  <si>
    <t>68.5</t>
  </si>
  <si>
    <t>陈瑶</t>
  </si>
  <si>
    <t>梅春花</t>
  </si>
  <si>
    <t>63.5</t>
  </si>
  <si>
    <t>刘园</t>
  </si>
  <si>
    <t>60.5</t>
  </si>
  <si>
    <t>刘小慧</t>
  </si>
  <si>
    <t>69.0</t>
  </si>
  <si>
    <t>魏日坤</t>
  </si>
  <si>
    <t>71.0</t>
  </si>
  <si>
    <t>杜娟</t>
  </si>
  <si>
    <t>58.5</t>
  </si>
  <si>
    <t>廖石兰</t>
  </si>
  <si>
    <t>欧阳芳婷</t>
  </si>
  <si>
    <t>廖兰娣</t>
  </si>
  <si>
    <t>62.5</t>
  </si>
  <si>
    <t>邱佛兰</t>
  </si>
  <si>
    <t>67.0</t>
  </si>
  <si>
    <t>谢晓菁</t>
  </si>
  <si>
    <t>刘丽平</t>
  </si>
  <si>
    <t>陈陈</t>
  </si>
  <si>
    <t>梅燕</t>
  </si>
  <si>
    <t>58.0</t>
  </si>
  <si>
    <t>赖淑芳</t>
  </si>
  <si>
    <t>谢永芳</t>
  </si>
  <si>
    <t>万鑫</t>
  </si>
  <si>
    <t>210120401048</t>
  </si>
  <si>
    <t>乡镇公办幼儿园</t>
  </si>
  <si>
    <t>邓苗</t>
  </si>
  <si>
    <t>黄丽萍</t>
  </si>
  <si>
    <t>60.0</t>
  </si>
  <si>
    <t>黄清秀</t>
  </si>
  <si>
    <t>52.5</t>
  </si>
  <si>
    <t>陈露</t>
  </si>
  <si>
    <t>54.0</t>
  </si>
  <si>
    <t>谢丽</t>
  </si>
  <si>
    <t>59.5</t>
  </si>
  <si>
    <t>叶城梅</t>
  </si>
  <si>
    <t>57.5</t>
  </si>
  <si>
    <t>朱玉芳</t>
  </si>
  <si>
    <t>64.0</t>
  </si>
  <si>
    <t>赖晶平</t>
  </si>
  <si>
    <t>53.0</t>
  </si>
  <si>
    <t>钟玉华</t>
  </si>
  <si>
    <t>47.5</t>
  </si>
  <si>
    <t>陈霞</t>
  </si>
  <si>
    <t>46.0</t>
  </si>
  <si>
    <t>苏昶伊</t>
  </si>
  <si>
    <t>48.5</t>
  </si>
  <si>
    <t>廖丽萍</t>
  </si>
  <si>
    <t>45.0</t>
  </si>
  <si>
    <t>杨来招</t>
  </si>
  <si>
    <t>刘春花</t>
  </si>
  <si>
    <t>刘苏</t>
  </si>
  <si>
    <t>44.0</t>
  </si>
  <si>
    <t>210120401049</t>
  </si>
  <si>
    <t>尧丽萍</t>
  </si>
  <si>
    <t>89.5</t>
  </si>
  <si>
    <t>蔡树英</t>
  </si>
  <si>
    <t>叶松慧</t>
  </si>
  <si>
    <t>81.5</t>
  </si>
  <si>
    <t>唐持</t>
  </si>
  <si>
    <t>77.5</t>
  </si>
  <si>
    <t>肖婷</t>
  </si>
  <si>
    <t>74.0</t>
  </si>
  <si>
    <t>唐慧师</t>
  </si>
  <si>
    <t>70.5</t>
  </si>
  <si>
    <t>李君露</t>
  </si>
  <si>
    <t>75.0</t>
  </si>
  <si>
    <t>唐欣</t>
  </si>
  <si>
    <t>69.5</t>
  </si>
  <si>
    <t>付小燕</t>
  </si>
  <si>
    <t>魏乐萍</t>
  </si>
  <si>
    <t>叶舒娣</t>
  </si>
  <si>
    <t>谢舒婷</t>
  </si>
  <si>
    <t>82.5</t>
  </si>
  <si>
    <t>杜晓翠</t>
  </si>
  <si>
    <t>黄愉</t>
  </si>
  <si>
    <t>66.0</t>
  </si>
  <si>
    <t>廖淑英</t>
  </si>
  <si>
    <t>赖水莲</t>
  </si>
  <si>
    <t>卢慧</t>
  </si>
  <si>
    <t>陈淑连</t>
  </si>
  <si>
    <t>61.5</t>
  </si>
  <si>
    <t>林汕花</t>
  </si>
  <si>
    <t>邓丽霞</t>
  </si>
  <si>
    <t>郑玉婷</t>
  </si>
  <si>
    <t>罗水英</t>
  </si>
  <si>
    <t>陈东萍</t>
  </si>
  <si>
    <t>61.0</t>
  </si>
  <si>
    <t>唐精华</t>
  </si>
  <si>
    <t>刘木香</t>
  </si>
  <si>
    <t>56.5</t>
  </si>
  <si>
    <t>郭思兰</t>
  </si>
  <si>
    <t>曾玉兰</t>
  </si>
  <si>
    <t>55.5</t>
  </si>
  <si>
    <t>钟丽婷</t>
  </si>
  <si>
    <t>赖金梅</t>
  </si>
  <si>
    <t>尧金凤</t>
  </si>
  <si>
    <t>肖舒惠</t>
  </si>
  <si>
    <t>钟玉婷</t>
  </si>
  <si>
    <t>53.5</t>
  </si>
  <si>
    <t>赖小平</t>
  </si>
  <si>
    <t>56.0</t>
  </si>
  <si>
    <t>唐娟</t>
  </si>
  <si>
    <t>兰晨霞</t>
  </si>
  <si>
    <t>72.0</t>
  </si>
  <si>
    <t>杜鹃</t>
  </si>
  <si>
    <t>57.0</t>
  </si>
  <si>
    <t>陈淑萍</t>
  </si>
  <si>
    <t>钟晓飞</t>
  </si>
  <si>
    <t>谢伟霞</t>
  </si>
  <si>
    <t>73.5</t>
  </si>
  <si>
    <t>杜晓欢</t>
  </si>
  <si>
    <t>欧阳坤霞</t>
  </si>
  <si>
    <t>朱桂珍</t>
  </si>
  <si>
    <t>刘璐</t>
  </si>
  <si>
    <t>刘娇红</t>
  </si>
  <si>
    <t>唐远芳</t>
  </si>
  <si>
    <t>梅宁</t>
  </si>
  <si>
    <t>55.0</t>
  </si>
  <si>
    <t>刘欢</t>
  </si>
  <si>
    <t>唐芸</t>
  </si>
  <si>
    <t>52.0</t>
  </si>
  <si>
    <t>郭嘉慧</t>
  </si>
  <si>
    <t>叶玉招</t>
  </si>
  <si>
    <t>欧阳晓</t>
  </si>
  <si>
    <t>刘晓婷</t>
  </si>
  <si>
    <t>罗春</t>
  </si>
  <si>
    <t>68.0</t>
  </si>
  <si>
    <t>黄淑</t>
  </si>
  <si>
    <t>谢蓉</t>
  </si>
  <si>
    <t>59.0</t>
  </si>
  <si>
    <t>陈方圆</t>
  </si>
  <si>
    <t>廖来娣</t>
  </si>
  <si>
    <t>叶霞</t>
  </si>
  <si>
    <t>郑鹏英</t>
  </si>
  <si>
    <t>廖生凤</t>
  </si>
  <si>
    <t>陈吉姝</t>
  </si>
  <si>
    <t>尧金萍</t>
  </si>
  <si>
    <t>黄海霞</t>
  </si>
  <si>
    <t>赖美情</t>
  </si>
  <si>
    <t>刘亚南</t>
  </si>
  <si>
    <t>67.5</t>
  </si>
  <si>
    <t>欧阳芬</t>
  </si>
  <si>
    <t>欧阳文慧</t>
  </si>
  <si>
    <t>54.5</t>
  </si>
  <si>
    <t>赖艳芳</t>
  </si>
  <si>
    <t>钟金飞</t>
  </si>
  <si>
    <t>刘玲</t>
  </si>
  <si>
    <t>唐丽梅</t>
  </si>
  <si>
    <t>钟地发</t>
  </si>
  <si>
    <t>朱金娣</t>
  </si>
  <si>
    <t>刘慕华</t>
  </si>
  <si>
    <t>钟金莲</t>
  </si>
  <si>
    <t>欧阳福秀</t>
  </si>
  <si>
    <t>钟利萍</t>
  </si>
  <si>
    <t>谢慧珍</t>
  </si>
  <si>
    <t>杜星</t>
  </si>
  <si>
    <t>欧阳镜</t>
  </si>
  <si>
    <t>唐水楠</t>
  </si>
  <si>
    <t>刘艺</t>
  </si>
  <si>
    <t>谢赣萍</t>
  </si>
  <si>
    <t>卢敏</t>
  </si>
  <si>
    <t>谢雨晴</t>
  </si>
  <si>
    <t>杜玉珍</t>
  </si>
  <si>
    <t>叶清花</t>
  </si>
  <si>
    <t>郭丽珍</t>
  </si>
  <si>
    <t>梅生红</t>
  </si>
  <si>
    <t>赖来香</t>
  </si>
  <si>
    <t>廖淑林</t>
  </si>
  <si>
    <t>赖美娇</t>
  </si>
  <si>
    <t>兰慧玲</t>
  </si>
  <si>
    <t>刘丽芳</t>
  </si>
  <si>
    <t>郑冬香</t>
  </si>
  <si>
    <t>62.0</t>
  </si>
  <si>
    <t>杜青</t>
  </si>
  <si>
    <t>叶淑红</t>
  </si>
  <si>
    <t>刘金娣</t>
  </si>
  <si>
    <t>高燕</t>
  </si>
  <si>
    <t>缺考</t>
  </si>
  <si>
    <t>黄琬清</t>
  </si>
  <si>
    <t>210120401050</t>
  </si>
  <si>
    <t>高炎红</t>
  </si>
  <si>
    <t>唐明珍</t>
  </si>
  <si>
    <t>凌远婷</t>
  </si>
  <si>
    <t>75.5</t>
  </si>
  <si>
    <t>罗晓雯</t>
  </si>
  <si>
    <t>83.0</t>
  </si>
  <si>
    <t>欧阳钰</t>
  </si>
  <si>
    <t>谢玉萍</t>
  </si>
  <si>
    <t>赖珊</t>
  </si>
  <si>
    <t>李倩茹</t>
  </si>
  <si>
    <t>76.5</t>
  </si>
  <si>
    <t>梅雪婷</t>
  </si>
  <si>
    <t>74.5</t>
  </si>
  <si>
    <t>欧阳妍</t>
  </si>
  <si>
    <t>蔡微微</t>
  </si>
  <si>
    <t>黄文丽</t>
  </si>
  <si>
    <t>欧阳萍</t>
  </si>
  <si>
    <t>廖金香</t>
  </si>
  <si>
    <t>叶欣欣</t>
  </si>
  <si>
    <t>叶根梅</t>
  </si>
  <si>
    <t>赖海林</t>
  </si>
  <si>
    <t>叶美珍</t>
  </si>
  <si>
    <t>叶利婷</t>
  </si>
  <si>
    <t>廖玉婷</t>
  </si>
  <si>
    <t>曾运香</t>
  </si>
  <si>
    <t>卢霞</t>
  </si>
  <si>
    <t>肖凤婷</t>
  </si>
  <si>
    <t>64.5</t>
  </si>
  <si>
    <t>郑林欣</t>
  </si>
  <si>
    <t>赖淦清</t>
  </si>
  <si>
    <t>黄晓璐</t>
  </si>
  <si>
    <t>陈萍</t>
  </si>
  <si>
    <t>黄清</t>
  </si>
  <si>
    <t>陈菲菲</t>
  </si>
  <si>
    <t>卢乔薇</t>
  </si>
  <si>
    <t>陈晓涵</t>
  </si>
  <si>
    <t>廖美艳</t>
  </si>
  <si>
    <t>陈姝</t>
  </si>
  <si>
    <t>杜慧敏</t>
  </si>
  <si>
    <t>谢盛华</t>
  </si>
  <si>
    <t>廖婷</t>
  </si>
  <si>
    <t>廖淑华</t>
  </si>
  <si>
    <t>赖捡发</t>
  </si>
  <si>
    <t>杜镱</t>
  </si>
  <si>
    <t>叶晓露</t>
  </si>
  <si>
    <t>杜明慧</t>
  </si>
  <si>
    <t>杜琳</t>
  </si>
  <si>
    <t>郭春梅</t>
  </si>
  <si>
    <t>叶清清</t>
  </si>
  <si>
    <t>卢燕</t>
  </si>
  <si>
    <t>唐舒欣</t>
  </si>
  <si>
    <t>49.0</t>
  </si>
  <si>
    <t>黄欣萍</t>
  </si>
  <si>
    <t>黄琪</t>
  </si>
  <si>
    <t>钟怡</t>
  </si>
  <si>
    <t>51.0</t>
  </si>
  <si>
    <t>杜佳雯</t>
  </si>
  <si>
    <t>罗婷</t>
  </si>
  <si>
    <t>钟清萍</t>
  </si>
  <si>
    <t>温馨</t>
  </si>
  <si>
    <t>50.5</t>
  </si>
  <si>
    <t>刘情</t>
  </si>
  <si>
    <t>叶连英</t>
  </si>
  <si>
    <t>70.0</t>
  </si>
  <si>
    <t>钟晓芳</t>
  </si>
  <si>
    <t>欧阳鸿</t>
  </si>
  <si>
    <t>唐丽娟</t>
  </si>
  <si>
    <t>杜倩</t>
  </si>
  <si>
    <t>欧阳晓婷</t>
  </si>
  <si>
    <t>廖春兰</t>
  </si>
  <si>
    <t>廖木香</t>
  </si>
  <si>
    <t>徐慧</t>
  </si>
  <si>
    <t>曾雯慧</t>
  </si>
  <si>
    <t>刘明芳</t>
  </si>
  <si>
    <t>唐美玲</t>
  </si>
  <si>
    <t>51.5</t>
  </si>
  <si>
    <t>李慧敏</t>
  </si>
  <si>
    <t>叶春平</t>
  </si>
  <si>
    <t>廖红芳</t>
  </si>
  <si>
    <t>杜静</t>
  </si>
  <si>
    <t>高丽</t>
  </si>
  <si>
    <t>卢宁玲</t>
  </si>
  <si>
    <t>高林燕</t>
  </si>
  <si>
    <t>曾慧琴</t>
  </si>
  <si>
    <t>刘秋红</t>
  </si>
  <si>
    <t>钟兆秀</t>
  </si>
  <si>
    <t>赖雅婷</t>
  </si>
  <si>
    <t>钟玉林</t>
  </si>
  <si>
    <t>刘淑婷</t>
  </si>
  <si>
    <t>杜风源</t>
  </si>
  <si>
    <t>唐娜</t>
  </si>
  <si>
    <t>涂春园</t>
  </si>
  <si>
    <t>蔡梅花</t>
  </si>
  <si>
    <t>杜雪雯</t>
  </si>
  <si>
    <t>罗梅芳</t>
  </si>
  <si>
    <t>卢媛</t>
  </si>
  <si>
    <t>46.5</t>
  </si>
  <si>
    <t>唐露</t>
  </si>
  <si>
    <t>薛嘉惠</t>
  </si>
  <si>
    <t>刘冬梅</t>
  </si>
  <si>
    <t>曾清华</t>
  </si>
  <si>
    <t>陈香连</t>
  </si>
  <si>
    <t>钟伟婷</t>
  </si>
  <si>
    <t>赖文君</t>
  </si>
  <si>
    <t xml:space="preserve"> 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</si>
</sst>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;_퐀"/>
    <numFmt numFmtId="177" formatCode="0.00_);[Red]\(0.00\)"/>
    <numFmt numFmtId="178" formatCode="0.00_ "/>
  </numFmts>
  <fonts count="42">
    <font>
      <sz val="11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sz val="11"/>
      <color indexed="9"/>
      <name val="宋体"/>
      <family val="0"/>
    </font>
    <font>
      <b/>
      <sz val="15"/>
      <color indexed="19"/>
      <name val="宋体"/>
      <family val="0"/>
    </font>
    <font>
      <sz val="11"/>
      <color indexed="12"/>
      <name val="宋体"/>
      <family val="0"/>
    </font>
    <font>
      <b/>
      <sz val="11"/>
      <color indexed="19"/>
      <name val="宋体"/>
      <family val="0"/>
    </font>
    <font>
      <b/>
      <sz val="18"/>
      <color indexed="19"/>
      <name val="宋体"/>
      <family val="0"/>
    </font>
    <font>
      <u val="single"/>
      <sz val="11"/>
      <color indexed="21"/>
      <name val="宋体"/>
      <family val="0"/>
    </font>
    <font>
      <sz val="11"/>
      <color indexed="37"/>
      <name val="宋体"/>
      <family val="0"/>
    </font>
    <font>
      <b/>
      <sz val="13"/>
      <color indexed="19"/>
      <name val="宋体"/>
      <family val="0"/>
    </font>
    <font>
      <sz val="11"/>
      <color indexed="11"/>
      <name val="宋体"/>
      <family val="0"/>
    </font>
    <font>
      <sz val="11"/>
      <color indexed="1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36"/>
      <name val="宋体"/>
      <family val="0"/>
    </font>
    <font>
      <sz val="11"/>
      <color indexed="62"/>
      <name val="宋体"/>
      <family val="0"/>
    </font>
    <font>
      <sz val="10"/>
      <color indexed="8"/>
      <name val="Arial"/>
      <family val="2"/>
    </font>
    <font>
      <b/>
      <sz val="11"/>
      <color indexed="20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  <xf numFmtId="0" fontId="17" fillId="0" borderId="0">
      <alignment/>
      <protection/>
    </xf>
  </cellStyleXfs>
  <cellXfs count="26">
    <xf numFmtId="0" fontId="0" fillId="0" borderId="0" xfId="0" applyAlignment="1">
      <alignment vertical="center"/>
    </xf>
    <xf numFmtId="0" fontId="1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 wrapText="1"/>
      <protection/>
    </xf>
    <xf numFmtId="0" fontId="2" fillId="0" borderId="0" xfId="63" applyFont="1" applyAlignment="1">
      <alignment horizontal="center" vertical="center"/>
      <protection/>
    </xf>
    <xf numFmtId="0" fontId="2" fillId="0" borderId="0" xfId="63" applyFont="1" applyFill="1" applyAlignment="1">
      <alignment horizontal="center" vertical="center" wrapText="1"/>
      <protection/>
    </xf>
    <xf numFmtId="0" fontId="2" fillId="0" borderId="0" xfId="0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9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/>
      <protection/>
    </xf>
    <xf numFmtId="176" fontId="2" fillId="0" borderId="9" xfId="63" applyNumberFormat="1" applyFont="1" applyBorder="1" applyAlignment="1">
      <alignment horizontal="center" vertical="center"/>
      <protection/>
    </xf>
    <xf numFmtId="177" fontId="2" fillId="0" borderId="9" xfId="63" applyNumberFormat="1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/>
      <protection/>
    </xf>
    <xf numFmtId="178" fontId="2" fillId="0" borderId="9" xfId="63" applyNumberFormat="1" applyFont="1" applyBorder="1" applyAlignment="1">
      <alignment horizontal="center" vertical="center" wrapText="1"/>
      <protection/>
    </xf>
    <xf numFmtId="176" fontId="2" fillId="0" borderId="9" xfId="63" applyNumberFormat="1" applyFont="1" applyBorder="1" applyAlignment="1">
      <alignment horizontal="center" vertical="center" wrapText="1"/>
      <protection/>
    </xf>
    <xf numFmtId="0" fontId="1" fillId="0" borderId="9" xfId="63" applyFont="1" applyBorder="1" applyAlignment="1">
      <alignment horizontal="center" vertical="center"/>
      <protection/>
    </xf>
    <xf numFmtId="0" fontId="1" fillId="0" borderId="9" xfId="63" applyNumberFormat="1" applyFont="1" applyBorder="1" applyAlignment="1">
      <alignment horizontal="center" vertical="center"/>
      <protection/>
    </xf>
    <xf numFmtId="0" fontId="1" fillId="0" borderId="0" xfId="63" applyFont="1" applyBorder="1" applyAlignment="1">
      <alignment horizontal="center" vertical="center" wrapText="1"/>
      <protection/>
    </xf>
    <xf numFmtId="178" fontId="2" fillId="0" borderId="9" xfId="63" applyNumberFormat="1" applyFont="1" applyBorder="1" applyAlignment="1">
      <alignment horizontal="center" vertical="center"/>
      <protection/>
    </xf>
    <xf numFmtId="0" fontId="2" fillId="0" borderId="9" xfId="63" applyNumberFormat="1" applyFont="1" applyBorder="1" applyAlignment="1">
      <alignment horizontal="center" vertical="center"/>
      <protection/>
    </xf>
    <xf numFmtId="0" fontId="2" fillId="0" borderId="0" xfId="63" applyFont="1" applyBorder="1" applyAlignment="1">
      <alignment horizontal="center" vertical="center" wrapText="1"/>
      <protection/>
    </xf>
    <xf numFmtId="0" fontId="2" fillId="0" borderId="9" xfId="63" applyFont="1" applyFill="1" applyBorder="1" applyAlignment="1">
      <alignment horizontal="center" vertical="center" wrapText="1"/>
      <protection/>
    </xf>
    <xf numFmtId="0" fontId="2" fillId="0" borderId="10" xfId="63" applyFont="1" applyBorder="1" applyAlignment="1">
      <alignment horizontal="center" vertical="center"/>
      <protection/>
    </xf>
    <xf numFmtId="0" fontId="2" fillId="0" borderId="10" xfId="63" applyFont="1" applyBorder="1" applyAlignment="1">
      <alignment horizontal="center" vertical="center" wrapText="1"/>
      <protection/>
    </xf>
    <xf numFmtId="0" fontId="2" fillId="0" borderId="9" xfId="63" applyFont="1" applyBorder="1" applyAlignment="1">
      <alignment horizontal="center" vertical="center"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FF00"/>
      <rgbColor rgb="00FF0000"/>
      <rgbColor rgb="00007F00"/>
      <rgbColor rgb="007F7F00"/>
      <rgbColor rgb="00C0C0C0"/>
      <rgbColor rgb="00E6E6E6"/>
      <rgbColor rgb="00B3B3B3"/>
      <rgbColor rgb="00999999"/>
      <rgbColor rgb="00666666"/>
      <rgbColor rgb="004D4D4D"/>
      <rgbColor rgb="00333333"/>
      <rgbColor rgb="000000FF"/>
      <rgbColor rgb="00CCCCCC"/>
      <rgbColor rgb="007F7F7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44"/>
  <sheetViews>
    <sheetView tabSelected="1" workbookViewId="0" topLeftCell="A1">
      <pane xSplit="1" ySplit="2" topLeftCell="B120" activePane="bottomRight" state="frozen"/>
      <selection pane="bottomRight" activeCell="O245" sqref="O245"/>
    </sheetView>
  </sheetViews>
  <sheetFormatPr defaultColWidth="9.00390625" defaultRowHeight="23.25" customHeight="1"/>
  <cols>
    <col min="1" max="1" width="14.50390625" style="5" customWidth="1"/>
    <col min="2" max="2" width="19.50390625" style="5" customWidth="1"/>
    <col min="3" max="3" width="10.375" style="5" customWidth="1"/>
    <col min="4" max="4" width="9.125" style="5" customWidth="1"/>
    <col min="5" max="5" width="8.375" style="5" customWidth="1"/>
    <col min="6" max="7" width="8.50390625" style="5" customWidth="1"/>
    <col min="8" max="9" width="9.00390625" style="5" customWidth="1"/>
    <col min="10" max="10" width="6.625" style="6" customWidth="1"/>
    <col min="11" max="11" width="11.25390625" style="5" customWidth="1"/>
    <col min="12" max="12" width="7.125" style="5" customWidth="1"/>
    <col min="13" max="16384" width="9.00390625" style="5" customWidth="1"/>
  </cols>
  <sheetData>
    <row r="1" spans="1:11" ht="30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2" s="1" customFormat="1" ht="27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6" t="s">
        <v>9</v>
      </c>
      <c r="J2" s="17" t="s">
        <v>10</v>
      </c>
      <c r="K2" s="8" t="s">
        <v>11</v>
      </c>
      <c r="L2" s="18"/>
    </row>
    <row r="3" spans="1:12" s="2" customFormat="1" ht="23.25" customHeight="1">
      <c r="A3" s="9" t="s">
        <v>12</v>
      </c>
      <c r="B3" s="9" t="s">
        <v>13</v>
      </c>
      <c r="C3" s="9" t="s">
        <v>14</v>
      </c>
      <c r="D3" s="9" t="s">
        <v>15</v>
      </c>
      <c r="E3" s="10">
        <v>34.532000000000004</v>
      </c>
      <c r="F3" s="9">
        <v>51.67</v>
      </c>
      <c r="G3" s="9"/>
      <c r="H3" s="11">
        <f>E3+F3</f>
        <v>86.202</v>
      </c>
      <c r="I3" s="19">
        <f>D3*0.4+H3*0.6</f>
        <v>86.3212</v>
      </c>
      <c r="J3" s="20">
        <v>1</v>
      </c>
      <c r="K3" s="12" t="s">
        <v>16</v>
      </c>
      <c r="L3" s="21"/>
    </row>
    <row r="4" spans="1:12" s="3" customFormat="1" ht="23.25" customHeight="1">
      <c r="A4" s="9" t="s">
        <v>12</v>
      </c>
      <c r="B4" s="9" t="s">
        <v>13</v>
      </c>
      <c r="C4" s="9" t="s">
        <v>17</v>
      </c>
      <c r="D4" s="9" t="s">
        <v>18</v>
      </c>
      <c r="E4" s="10">
        <v>33.6</v>
      </c>
      <c r="F4" s="9">
        <v>50</v>
      </c>
      <c r="G4" s="9"/>
      <c r="H4" s="11">
        <f>E4+F4</f>
        <v>83.6</v>
      </c>
      <c r="I4" s="19">
        <f>D4*0.4+H4*0.6</f>
        <v>78.75999999999999</v>
      </c>
      <c r="J4" s="20">
        <v>2</v>
      </c>
      <c r="K4" s="12" t="s">
        <v>16</v>
      </c>
      <c r="L4" s="21"/>
    </row>
    <row r="5" spans="1:12" s="2" customFormat="1" ht="23.25" customHeight="1">
      <c r="A5" s="9" t="s">
        <v>12</v>
      </c>
      <c r="B5" s="9" t="s">
        <v>13</v>
      </c>
      <c r="C5" s="9" t="s">
        <v>19</v>
      </c>
      <c r="D5" s="9" t="s">
        <v>20</v>
      </c>
      <c r="E5" s="10">
        <v>30</v>
      </c>
      <c r="F5" s="9">
        <v>47</v>
      </c>
      <c r="G5" s="9"/>
      <c r="H5" s="11">
        <f>E5+F5</f>
        <v>77</v>
      </c>
      <c r="I5" s="19">
        <f>D5*0.4+H5*0.6</f>
        <v>72.19999999999999</v>
      </c>
      <c r="J5" s="20">
        <v>3</v>
      </c>
      <c r="K5" s="12" t="s">
        <v>21</v>
      </c>
      <c r="L5" s="21"/>
    </row>
    <row r="6" spans="1:12" s="2" customFormat="1" ht="23.25" customHeight="1">
      <c r="A6" s="9" t="s">
        <v>12</v>
      </c>
      <c r="B6" s="9" t="s">
        <v>13</v>
      </c>
      <c r="C6" s="9" t="s">
        <v>22</v>
      </c>
      <c r="D6" s="9" t="s">
        <v>23</v>
      </c>
      <c r="E6" s="10">
        <v>26.668000000000003</v>
      </c>
      <c r="F6" s="9">
        <v>28.67</v>
      </c>
      <c r="G6" s="9"/>
      <c r="H6" s="11">
        <f>E6+F6</f>
        <v>55.33800000000001</v>
      </c>
      <c r="I6" s="19">
        <f>D6*0.4+H6*0.6</f>
        <v>62.2028</v>
      </c>
      <c r="J6" s="20">
        <v>4</v>
      </c>
      <c r="K6" s="12" t="s">
        <v>21</v>
      </c>
      <c r="L6" s="21"/>
    </row>
    <row r="7" spans="1:12" s="2" customFormat="1" ht="23.25" customHeight="1">
      <c r="A7" s="9"/>
      <c r="B7" s="9"/>
      <c r="C7" s="9"/>
      <c r="D7" s="9"/>
      <c r="E7" s="10"/>
      <c r="F7" s="9"/>
      <c r="G7" s="9"/>
      <c r="H7" s="11"/>
      <c r="I7" s="19"/>
      <c r="J7" s="20"/>
      <c r="K7" s="12"/>
      <c r="L7" s="21"/>
    </row>
    <row r="8" spans="1:12" s="2" customFormat="1" ht="23.25" customHeight="1">
      <c r="A8" s="12" t="s">
        <v>24</v>
      </c>
      <c r="B8" s="12" t="s">
        <v>25</v>
      </c>
      <c r="C8" s="12" t="s">
        <v>26</v>
      </c>
      <c r="D8" s="12" t="s">
        <v>27</v>
      </c>
      <c r="E8" s="10">
        <v>33.932</v>
      </c>
      <c r="F8" s="9">
        <v>57.67</v>
      </c>
      <c r="G8" s="9"/>
      <c r="H8" s="11">
        <f aca="true" t="shared" si="0" ref="H8:H30">E8+F8</f>
        <v>91.602</v>
      </c>
      <c r="I8" s="19">
        <f aca="true" t="shared" si="1" ref="I8:I30">D8*0.4+H8*0.6</f>
        <v>87.16120000000001</v>
      </c>
      <c r="J8" s="20">
        <v>1</v>
      </c>
      <c r="K8" s="12" t="s">
        <v>16</v>
      </c>
      <c r="L8" s="21"/>
    </row>
    <row r="9" spans="1:12" s="2" customFormat="1" ht="23.25" customHeight="1">
      <c r="A9" s="12" t="s">
        <v>24</v>
      </c>
      <c r="B9" s="12" t="s">
        <v>25</v>
      </c>
      <c r="C9" s="12" t="s">
        <v>28</v>
      </c>
      <c r="D9" s="12" t="s">
        <v>29</v>
      </c>
      <c r="E9" s="10">
        <v>34.332</v>
      </c>
      <c r="F9" s="9">
        <v>48.33</v>
      </c>
      <c r="G9" s="9"/>
      <c r="H9" s="11">
        <f t="shared" si="0"/>
        <v>82.662</v>
      </c>
      <c r="I9" s="19">
        <f t="shared" si="1"/>
        <v>80.3972</v>
      </c>
      <c r="J9" s="20">
        <v>2</v>
      </c>
      <c r="K9" s="12" t="s">
        <v>16</v>
      </c>
      <c r="L9" s="21"/>
    </row>
    <row r="10" spans="1:12" s="2" customFormat="1" ht="23.25" customHeight="1">
      <c r="A10" s="12" t="s">
        <v>24</v>
      </c>
      <c r="B10" s="12" t="s">
        <v>25</v>
      </c>
      <c r="C10" s="12" t="s">
        <v>30</v>
      </c>
      <c r="D10" s="12" t="s">
        <v>31</v>
      </c>
      <c r="E10" s="10">
        <v>32.732</v>
      </c>
      <c r="F10" s="9">
        <v>56.67</v>
      </c>
      <c r="G10" s="9"/>
      <c r="H10" s="11">
        <f t="shared" si="0"/>
        <v>89.402</v>
      </c>
      <c r="I10" s="19">
        <f t="shared" si="1"/>
        <v>79.8412</v>
      </c>
      <c r="J10" s="20">
        <v>3</v>
      </c>
      <c r="K10" s="12" t="s">
        <v>16</v>
      </c>
      <c r="L10" s="21"/>
    </row>
    <row r="11" spans="1:12" s="2" customFormat="1" ht="23.25" customHeight="1">
      <c r="A11" s="12" t="s">
        <v>24</v>
      </c>
      <c r="B11" s="12" t="s">
        <v>25</v>
      </c>
      <c r="C11" s="12" t="s">
        <v>32</v>
      </c>
      <c r="D11" s="12" t="s">
        <v>33</v>
      </c>
      <c r="E11" s="10">
        <v>33.732</v>
      </c>
      <c r="F11" s="9">
        <v>53.33</v>
      </c>
      <c r="G11" s="9"/>
      <c r="H11" s="11">
        <f t="shared" si="0"/>
        <v>87.062</v>
      </c>
      <c r="I11" s="19">
        <f t="shared" si="1"/>
        <v>78.8372</v>
      </c>
      <c r="J11" s="20">
        <v>4</v>
      </c>
      <c r="K11" s="12" t="s">
        <v>16</v>
      </c>
      <c r="L11" s="21"/>
    </row>
    <row r="12" spans="1:12" s="2" customFormat="1" ht="23.25" customHeight="1">
      <c r="A12" s="12" t="s">
        <v>24</v>
      </c>
      <c r="B12" s="12" t="s">
        <v>25</v>
      </c>
      <c r="C12" s="12" t="s">
        <v>34</v>
      </c>
      <c r="D12" s="12" t="s">
        <v>35</v>
      </c>
      <c r="E12" s="10">
        <v>33.132</v>
      </c>
      <c r="F12" s="9">
        <v>56</v>
      </c>
      <c r="G12" s="9"/>
      <c r="H12" s="11">
        <f t="shared" si="0"/>
        <v>89.132</v>
      </c>
      <c r="I12" s="19">
        <f t="shared" si="1"/>
        <v>78.67920000000001</v>
      </c>
      <c r="J12" s="20">
        <v>5</v>
      </c>
      <c r="K12" s="12" t="s">
        <v>16</v>
      </c>
      <c r="L12" s="21"/>
    </row>
    <row r="13" spans="1:12" s="2" customFormat="1" ht="23.25" customHeight="1">
      <c r="A13" s="12" t="s">
        <v>24</v>
      </c>
      <c r="B13" s="12" t="s">
        <v>25</v>
      </c>
      <c r="C13" s="12" t="s">
        <v>36</v>
      </c>
      <c r="D13" s="12" t="s">
        <v>37</v>
      </c>
      <c r="E13" s="10">
        <v>33.868</v>
      </c>
      <c r="F13" s="9">
        <v>51.33</v>
      </c>
      <c r="G13" s="9"/>
      <c r="H13" s="11">
        <f t="shared" si="0"/>
        <v>85.19800000000001</v>
      </c>
      <c r="I13" s="19">
        <f t="shared" si="1"/>
        <v>78.5188</v>
      </c>
      <c r="J13" s="20">
        <v>6</v>
      </c>
      <c r="K13" s="12" t="s">
        <v>16</v>
      </c>
      <c r="L13" s="21"/>
    </row>
    <row r="14" spans="1:12" s="2" customFormat="1" ht="23.25" customHeight="1">
      <c r="A14" s="12" t="s">
        <v>24</v>
      </c>
      <c r="B14" s="12" t="s">
        <v>25</v>
      </c>
      <c r="C14" s="12" t="s">
        <v>38</v>
      </c>
      <c r="D14" s="12" t="s">
        <v>20</v>
      </c>
      <c r="E14" s="10">
        <v>32.868</v>
      </c>
      <c r="F14" s="9">
        <v>52.67</v>
      </c>
      <c r="G14" s="9"/>
      <c r="H14" s="11">
        <f t="shared" si="0"/>
        <v>85.53800000000001</v>
      </c>
      <c r="I14" s="19">
        <f t="shared" si="1"/>
        <v>77.3228</v>
      </c>
      <c r="J14" s="20">
        <v>7</v>
      </c>
      <c r="K14" s="12" t="s">
        <v>16</v>
      </c>
      <c r="L14" s="21"/>
    </row>
    <row r="15" spans="1:12" s="2" customFormat="1" ht="23.25" customHeight="1">
      <c r="A15" s="12" t="s">
        <v>24</v>
      </c>
      <c r="B15" s="12" t="s">
        <v>25</v>
      </c>
      <c r="C15" s="12" t="s">
        <v>39</v>
      </c>
      <c r="D15" s="12" t="s">
        <v>40</v>
      </c>
      <c r="E15" s="10">
        <v>32.268</v>
      </c>
      <c r="F15" s="9">
        <v>52.67</v>
      </c>
      <c r="G15" s="9"/>
      <c r="H15" s="11">
        <f t="shared" si="0"/>
        <v>84.938</v>
      </c>
      <c r="I15" s="19">
        <f t="shared" si="1"/>
        <v>76.36280000000001</v>
      </c>
      <c r="J15" s="20">
        <v>8</v>
      </c>
      <c r="K15" s="12" t="s">
        <v>16</v>
      </c>
      <c r="L15" s="21"/>
    </row>
    <row r="16" spans="1:12" s="2" customFormat="1" ht="23.25" customHeight="1">
      <c r="A16" s="12" t="s">
        <v>24</v>
      </c>
      <c r="B16" s="12" t="s">
        <v>25</v>
      </c>
      <c r="C16" s="12" t="s">
        <v>41</v>
      </c>
      <c r="D16" s="12" t="s">
        <v>42</v>
      </c>
      <c r="E16" s="10">
        <v>30.132</v>
      </c>
      <c r="F16" s="9">
        <v>55</v>
      </c>
      <c r="G16" s="9"/>
      <c r="H16" s="11">
        <f t="shared" si="0"/>
        <v>85.132</v>
      </c>
      <c r="I16" s="19">
        <f t="shared" si="1"/>
        <v>75.2792</v>
      </c>
      <c r="J16" s="20">
        <v>9</v>
      </c>
      <c r="K16" s="12" t="s">
        <v>16</v>
      </c>
      <c r="L16" s="21"/>
    </row>
    <row r="17" spans="1:12" s="2" customFormat="1" ht="23.25" customHeight="1">
      <c r="A17" s="12" t="s">
        <v>24</v>
      </c>
      <c r="B17" s="12" t="s">
        <v>25</v>
      </c>
      <c r="C17" s="12" t="s">
        <v>43</v>
      </c>
      <c r="D17" s="12" t="s">
        <v>44</v>
      </c>
      <c r="E17" s="10">
        <v>33.868</v>
      </c>
      <c r="F17" s="9">
        <v>43.33</v>
      </c>
      <c r="G17" s="9"/>
      <c r="H17" s="11">
        <f t="shared" si="0"/>
        <v>77.19800000000001</v>
      </c>
      <c r="I17" s="19">
        <f t="shared" si="1"/>
        <v>73.9188</v>
      </c>
      <c r="J17" s="20">
        <v>10</v>
      </c>
      <c r="K17" s="12" t="s">
        <v>21</v>
      </c>
      <c r="L17" s="21"/>
    </row>
    <row r="18" spans="1:12" s="2" customFormat="1" ht="23.25" customHeight="1">
      <c r="A18" s="12" t="s">
        <v>24</v>
      </c>
      <c r="B18" s="12" t="s">
        <v>25</v>
      </c>
      <c r="C18" s="12" t="s">
        <v>45</v>
      </c>
      <c r="D18" s="12" t="s">
        <v>46</v>
      </c>
      <c r="E18" s="10">
        <v>33.932</v>
      </c>
      <c r="F18" s="9">
        <v>41.67</v>
      </c>
      <c r="G18" s="9"/>
      <c r="H18" s="11">
        <f t="shared" si="0"/>
        <v>75.602</v>
      </c>
      <c r="I18" s="19">
        <f t="shared" si="1"/>
        <v>73.7612</v>
      </c>
      <c r="J18" s="20">
        <v>11</v>
      </c>
      <c r="K18" s="12" t="s">
        <v>21</v>
      </c>
      <c r="L18" s="21"/>
    </row>
    <row r="19" spans="1:12" s="2" customFormat="1" ht="23.25" customHeight="1">
      <c r="A19" s="12" t="s">
        <v>24</v>
      </c>
      <c r="B19" s="12" t="s">
        <v>25</v>
      </c>
      <c r="C19" s="12" t="s">
        <v>47</v>
      </c>
      <c r="D19" s="12" t="s">
        <v>48</v>
      </c>
      <c r="E19" s="10">
        <v>30.532</v>
      </c>
      <c r="F19" s="9">
        <v>53.33</v>
      </c>
      <c r="G19" s="9"/>
      <c r="H19" s="11">
        <f t="shared" si="0"/>
        <v>83.862</v>
      </c>
      <c r="I19" s="19">
        <f t="shared" si="1"/>
        <v>73.71719999999999</v>
      </c>
      <c r="J19" s="20">
        <v>12</v>
      </c>
      <c r="K19" s="12" t="s">
        <v>21</v>
      </c>
      <c r="L19" s="21"/>
    </row>
    <row r="20" spans="1:12" s="3" customFormat="1" ht="23.25" customHeight="1">
      <c r="A20" s="12" t="s">
        <v>24</v>
      </c>
      <c r="B20" s="12" t="s">
        <v>25</v>
      </c>
      <c r="C20" s="12" t="s">
        <v>49</v>
      </c>
      <c r="D20" s="12" t="s">
        <v>42</v>
      </c>
      <c r="E20" s="10">
        <v>32.532000000000004</v>
      </c>
      <c r="F20" s="9">
        <v>48.33</v>
      </c>
      <c r="G20" s="9"/>
      <c r="H20" s="11">
        <f t="shared" si="0"/>
        <v>80.862</v>
      </c>
      <c r="I20" s="19">
        <f t="shared" si="1"/>
        <v>72.71719999999999</v>
      </c>
      <c r="J20" s="20">
        <v>13</v>
      </c>
      <c r="K20" s="12" t="s">
        <v>21</v>
      </c>
      <c r="L20" s="21"/>
    </row>
    <row r="21" spans="1:12" s="2" customFormat="1" ht="23.25" customHeight="1">
      <c r="A21" s="12" t="s">
        <v>24</v>
      </c>
      <c r="B21" s="12" t="s">
        <v>25</v>
      </c>
      <c r="C21" s="12" t="s">
        <v>50</v>
      </c>
      <c r="D21" s="12" t="s">
        <v>40</v>
      </c>
      <c r="E21" s="10">
        <v>32.2</v>
      </c>
      <c r="F21" s="9">
        <v>46</v>
      </c>
      <c r="G21" s="9"/>
      <c r="H21" s="11">
        <f t="shared" si="0"/>
        <v>78.2</v>
      </c>
      <c r="I21" s="19">
        <f t="shared" si="1"/>
        <v>72.32000000000001</v>
      </c>
      <c r="J21" s="20">
        <v>14</v>
      </c>
      <c r="K21" s="12" t="s">
        <v>21</v>
      </c>
      <c r="L21" s="21"/>
    </row>
    <row r="22" spans="1:12" s="2" customFormat="1" ht="23.25" customHeight="1">
      <c r="A22" s="12" t="s">
        <v>24</v>
      </c>
      <c r="B22" s="12" t="s">
        <v>25</v>
      </c>
      <c r="C22" s="12" t="s">
        <v>51</v>
      </c>
      <c r="D22" s="12" t="s">
        <v>52</v>
      </c>
      <c r="E22" s="10">
        <v>33.4</v>
      </c>
      <c r="F22" s="9">
        <v>43</v>
      </c>
      <c r="G22" s="9"/>
      <c r="H22" s="11">
        <f t="shared" si="0"/>
        <v>76.4</v>
      </c>
      <c r="I22" s="19">
        <f t="shared" si="1"/>
        <v>70.84</v>
      </c>
      <c r="J22" s="20">
        <v>15</v>
      </c>
      <c r="K22" s="12" t="s">
        <v>21</v>
      </c>
      <c r="L22" s="21"/>
    </row>
    <row r="23" spans="1:12" s="2" customFormat="1" ht="23.25" customHeight="1">
      <c r="A23" s="12" t="s">
        <v>24</v>
      </c>
      <c r="B23" s="12" t="s">
        <v>25</v>
      </c>
      <c r="C23" s="12" t="s">
        <v>53</v>
      </c>
      <c r="D23" s="12" t="s">
        <v>54</v>
      </c>
      <c r="E23" s="10">
        <v>33.332</v>
      </c>
      <c r="F23" s="9">
        <v>39.67</v>
      </c>
      <c r="G23" s="9"/>
      <c r="H23" s="11">
        <f t="shared" si="0"/>
        <v>73.00200000000001</v>
      </c>
      <c r="I23" s="19">
        <f t="shared" si="1"/>
        <v>70.6012</v>
      </c>
      <c r="J23" s="20">
        <v>16</v>
      </c>
      <c r="K23" s="12" t="s">
        <v>21</v>
      </c>
      <c r="L23" s="21"/>
    </row>
    <row r="24" spans="1:12" s="2" customFormat="1" ht="23.25" customHeight="1">
      <c r="A24" s="12" t="s">
        <v>24</v>
      </c>
      <c r="B24" s="12" t="s">
        <v>25</v>
      </c>
      <c r="C24" s="12" t="s">
        <v>55</v>
      </c>
      <c r="D24" s="12" t="s">
        <v>48</v>
      </c>
      <c r="E24" s="10">
        <v>27.668000000000003</v>
      </c>
      <c r="F24" s="9">
        <v>50</v>
      </c>
      <c r="G24" s="9"/>
      <c r="H24" s="11">
        <f t="shared" si="0"/>
        <v>77.668</v>
      </c>
      <c r="I24" s="19">
        <f t="shared" si="1"/>
        <v>70.0008</v>
      </c>
      <c r="J24" s="20">
        <v>17</v>
      </c>
      <c r="K24" s="12" t="s">
        <v>21</v>
      </c>
      <c r="L24" s="21"/>
    </row>
    <row r="25" spans="1:12" s="2" customFormat="1" ht="23.25" customHeight="1">
      <c r="A25" s="12" t="s">
        <v>24</v>
      </c>
      <c r="B25" s="12" t="s">
        <v>25</v>
      </c>
      <c r="C25" s="12" t="s">
        <v>56</v>
      </c>
      <c r="D25" s="12" t="s">
        <v>52</v>
      </c>
      <c r="E25" s="10">
        <v>31.732</v>
      </c>
      <c r="F25" s="9">
        <v>41</v>
      </c>
      <c r="G25" s="9"/>
      <c r="H25" s="11">
        <f t="shared" si="0"/>
        <v>72.732</v>
      </c>
      <c r="I25" s="19">
        <f t="shared" si="1"/>
        <v>68.63919999999999</v>
      </c>
      <c r="J25" s="20">
        <v>18</v>
      </c>
      <c r="K25" s="12" t="s">
        <v>21</v>
      </c>
      <c r="L25" s="21"/>
    </row>
    <row r="26" spans="1:12" s="2" customFormat="1" ht="23.25" customHeight="1">
      <c r="A26" s="12" t="s">
        <v>24</v>
      </c>
      <c r="B26" s="12" t="s">
        <v>25</v>
      </c>
      <c r="C26" s="12" t="s">
        <v>57</v>
      </c>
      <c r="D26" s="12">
        <v>58</v>
      </c>
      <c r="E26" s="10">
        <v>32.4</v>
      </c>
      <c r="F26" s="9">
        <v>41.67</v>
      </c>
      <c r="G26" s="9"/>
      <c r="H26" s="11">
        <f t="shared" si="0"/>
        <v>74.07</v>
      </c>
      <c r="I26" s="19">
        <f t="shared" si="1"/>
        <v>67.642</v>
      </c>
      <c r="J26" s="20">
        <v>19</v>
      </c>
      <c r="K26" s="12" t="s">
        <v>21</v>
      </c>
      <c r="L26" s="21"/>
    </row>
    <row r="27" spans="1:12" s="2" customFormat="1" ht="23.25" customHeight="1">
      <c r="A27" s="12" t="s">
        <v>24</v>
      </c>
      <c r="B27" s="12" t="s">
        <v>25</v>
      </c>
      <c r="C27" s="12" t="s">
        <v>58</v>
      </c>
      <c r="D27" s="12" t="s">
        <v>59</v>
      </c>
      <c r="E27" s="10">
        <v>31.732</v>
      </c>
      <c r="F27" s="9">
        <v>40</v>
      </c>
      <c r="G27" s="9"/>
      <c r="H27" s="11">
        <f t="shared" si="0"/>
        <v>71.732</v>
      </c>
      <c r="I27" s="19">
        <f t="shared" si="1"/>
        <v>66.23920000000001</v>
      </c>
      <c r="J27" s="20">
        <v>20</v>
      </c>
      <c r="K27" s="12" t="s">
        <v>21</v>
      </c>
      <c r="L27" s="21"/>
    </row>
    <row r="28" spans="1:12" s="2" customFormat="1" ht="23.25" customHeight="1">
      <c r="A28" s="12" t="s">
        <v>24</v>
      </c>
      <c r="B28" s="12" t="s">
        <v>25</v>
      </c>
      <c r="C28" s="12" t="s">
        <v>60</v>
      </c>
      <c r="D28" s="12" t="s">
        <v>42</v>
      </c>
      <c r="E28" s="10">
        <v>29.6</v>
      </c>
      <c r="F28" s="9">
        <v>40.33</v>
      </c>
      <c r="G28" s="9"/>
      <c r="H28" s="11">
        <f t="shared" si="0"/>
        <v>69.93</v>
      </c>
      <c r="I28" s="19">
        <f t="shared" si="1"/>
        <v>66.15800000000002</v>
      </c>
      <c r="J28" s="20">
        <v>21</v>
      </c>
      <c r="K28" s="12" t="s">
        <v>21</v>
      </c>
      <c r="L28" s="21"/>
    </row>
    <row r="29" spans="1:12" s="2" customFormat="1" ht="23.25" customHeight="1">
      <c r="A29" s="12" t="s">
        <v>24</v>
      </c>
      <c r="B29" s="12" t="s">
        <v>25</v>
      </c>
      <c r="C29" s="12" t="s">
        <v>61</v>
      </c>
      <c r="D29" s="12" t="s">
        <v>59</v>
      </c>
      <c r="E29" s="10">
        <v>31.332</v>
      </c>
      <c r="F29" s="9">
        <v>36.33</v>
      </c>
      <c r="G29" s="9"/>
      <c r="H29" s="11">
        <f t="shared" si="0"/>
        <v>67.662</v>
      </c>
      <c r="I29" s="19">
        <f t="shared" si="1"/>
        <v>63.797200000000004</v>
      </c>
      <c r="J29" s="20">
        <v>22</v>
      </c>
      <c r="K29" s="12" t="s">
        <v>21</v>
      </c>
      <c r="L29" s="21"/>
    </row>
    <row r="30" spans="1:12" s="2" customFormat="1" ht="23.25" customHeight="1">
      <c r="A30" s="12" t="s">
        <v>24</v>
      </c>
      <c r="B30" s="12" t="s">
        <v>25</v>
      </c>
      <c r="C30" s="12" t="s">
        <v>62</v>
      </c>
      <c r="D30" s="12" t="s">
        <v>59</v>
      </c>
      <c r="E30" s="10">
        <v>27.2</v>
      </c>
      <c r="F30" s="9">
        <v>40</v>
      </c>
      <c r="G30" s="9"/>
      <c r="H30" s="11">
        <f t="shared" si="0"/>
        <v>67.2</v>
      </c>
      <c r="I30" s="19">
        <f t="shared" si="1"/>
        <v>63.52</v>
      </c>
      <c r="J30" s="20">
        <v>23</v>
      </c>
      <c r="K30" s="12" t="s">
        <v>21</v>
      </c>
      <c r="L30" s="21"/>
    </row>
    <row r="31" spans="1:12" s="2" customFormat="1" ht="23.25" customHeight="1">
      <c r="A31" s="12"/>
      <c r="B31" s="12"/>
      <c r="C31" s="12"/>
      <c r="D31" s="12"/>
      <c r="E31" s="10"/>
      <c r="F31" s="9"/>
      <c r="G31" s="9"/>
      <c r="H31" s="11"/>
      <c r="I31" s="19"/>
      <c r="J31" s="20"/>
      <c r="K31" s="12"/>
      <c r="L31" s="21"/>
    </row>
    <row r="32" spans="1:12" s="2" customFormat="1" ht="23.25" customHeight="1">
      <c r="A32" s="12" t="s">
        <v>63</v>
      </c>
      <c r="B32" s="12" t="s">
        <v>64</v>
      </c>
      <c r="C32" s="12" t="s">
        <v>65</v>
      </c>
      <c r="D32" s="12" t="s">
        <v>18</v>
      </c>
      <c r="E32" s="10">
        <v>34.132</v>
      </c>
      <c r="F32" s="9">
        <v>53</v>
      </c>
      <c r="G32" s="9"/>
      <c r="H32" s="11">
        <f aca="true" t="shared" si="2" ref="H32:H46">E32+F32</f>
        <v>87.132</v>
      </c>
      <c r="I32" s="19">
        <f aca="true" t="shared" si="3" ref="I32:I46">D32*0.4+H32*0.6</f>
        <v>80.8792</v>
      </c>
      <c r="J32" s="20">
        <v>1</v>
      </c>
      <c r="K32" s="12" t="s">
        <v>16</v>
      </c>
      <c r="L32" s="21"/>
    </row>
    <row r="33" spans="1:12" s="2" customFormat="1" ht="23.25" customHeight="1">
      <c r="A33" s="12" t="s">
        <v>63</v>
      </c>
      <c r="B33" s="12" t="s">
        <v>64</v>
      </c>
      <c r="C33" s="12" t="s">
        <v>66</v>
      </c>
      <c r="D33" s="12" t="s">
        <v>67</v>
      </c>
      <c r="E33" s="10">
        <v>31.332</v>
      </c>
      <c r="F33" s="9">
        <v>51</v>
      </c>
      <c r="G33" s="9"/>
      <c r="H33" s="11">
        <f t="shared" si="2"/>
        <v>82.332</v>
      </c>
      <c r="I33" s="19">
        <f t="shared" si="3"/>
        <v>73.3992</v>
      </c>
      <c r="J33" s="20">
        <v>2</v>
      </c>
      <c r="K33" s="12" t="s">
        <v>16</v>
      </c>
      <c r="L33" s="21"/>
    </row>
    <row r="34" spans="1:12" s="2" customFormat="1" ht="23.25" customHeight="1">
      <c r="A34" s="12" t="s">
        <v>63</v>
      </c>
      <c r="B34" s="12" t="s">
        <v>64</v>
      </c>
      <c r="C34" s="12" t="s">
        <v>68</v>
      </c>
      <c r="D34" s="12" t="s">
        <v>69</v>
      </c>
      <c r="E34" s="10">
        <v>32.8</v>
      </c>
      <c r="F34" s="9">
        <v>52</v>
      </c>
      <c r="G34" s="9"/>
      <c r="H34" s="11">
        <f t="shared" si="2"/>
        <v>84.8</v>
      </c>
      <c r="I34" s="19">
        <f t="shared" si="3"/>
        <v>71.88</v>
      </c>
      <c r="J34" s="20">
        <v>3</v>
      </c>
      <c r="K34" s="12" t="s">
        <v>16</v>
      </c>
      <c r="L34" s="21"/>
    </row>
    <row r="35" spans="1:12" s="2" customFormat="1" ht="23.25" customHeight="1">
      <c r="A35" s="12" t="s">
        <v>63</v>
      </c>
      <c r="B35" s="12" t="s">
        <v>64</v>
      </c>
      <c r="C35" s="12" t="s">
        <v>70</v>
      </c>
      <c r="D35" s="12" t="s">
        <v>71</v>
      </c>
      <c r="E35" s="10">
        <v>32.132</v>
      </c>
      <c r="F35" s="9">
        <v>49.67</v>
      </c>
      <c r="G35" s="9"/>
      <c r="H35" s="11">
        <f t="shared" si="2"/>
        <v>81.80199999999999</v>
      </c>
      <c r="I35" s="19">
        <f t="shared" si="3"/>
        <v>70.68119999999999</v>
      </c>
      <c r="J35" s="20">
        <v>4</v>
      </c>
      <c r="K35" s="12" t="s">
        <v>16</v>
      </c>
      <c r="L35" s="21"/>
    </row>
    <row r="36" spans="1:12" s="2" customFormat="1" ht="23.25" customHeight="1">
      <c r="A36" s="12" t="s">
        <v>63</v>
      </c>
      <c r="B36" s="12" t="s">
        <v>64</v>
      </c>
      <c r="C36" s="12" t="s">
        <v>72</v>
      </c>
      <c r="D36" s="12" t="s">
        <v>73</v>
      </c>
      <c r="E36" s="10">
        <v>30.4</v>
      </c>
      <c r="F36" s="9">
        <v>47.67</v>
      </c>
      <c r="G36" s="9"/>
      <c r="H36" s="11">
        <f t="shared" si="2"/>
        <v>78.07</v>
      </c>
      <c r="I36" s="19">
        <f t="shared" si="3"/>
        <v>70.642</v>
      </c>
      <c r="J36" s="20">
        <v>5</v>
      </c>
      <c r="K36" s="12" t="s">
        <v>16</v>
      </c>
      <c r="L36" s="21"/>
    </row>
    <row r="37" spans="1:12" s="2" customFormat="1" ht="23.25" customHeight="1">
      <c r="A37" s="12" t="s">
        <v>63</v>
      </c>
      <c r="B37" s="12" t="s">
        <v>64</v>
      </c>
      <c r="C37" s="12" t="s">
        <v>74</v>
      </c>
      <c r="D37" s="12" t="s">
        <v>75</v>
      </c>
      <c r="E37" s="10">
        <v>34.4</v>
      </c>
      <c r="F37" s="9">
        <v>44.67</v>
      </c>
      <c r="G37" s="9"/>
      <c r="H37" s="11">
        <f t="shared" si="2"/>
        <v>79.07</v>
      </c>
      <c r="I37" s="19">
        <f t="shared" si="3"/>
        <v>70.442</v>
      </c>
      <c r="J37" s="20">
        <v>6</v>
      </c>
      <c r="K37" s="12" t="s">
        <v>21</v>
      </c>
      <c r="L37" s="21"/>
    </row>
    <row r="38" spans="1:12" s="2" customFormat="1" ht="23.25" customHeight="1">
      <c r="A38" s="12" t="s">
        <v>63</v>
      </c>
      <c r="B38" s="12" t="s">
        <v>64</v>
      </c>
      <c r="C38" s="12" t="s">
        <v>76</v>
      </c>
      <c r="D38" s="12" t="s">
        <v>77</v>
      </c>
      <c r="E38" s="10">
        <v>33.4</v>
      </c>
      <c r="F38" s="9">
        <v>41.33</v>
      </c>
      <c r="G38" s="9"/>
      <c r="H38" s="11">
        <f t="shared" si="2"/>
        <v>74.72999999999999</v>
      </c>
      <c r="I38" s="19">
        <f t="shared" si="3"/>
        <v>70.43799999999999</v>
      </c>
      <c r="J38" s="20">
        <v>7</v>
      </c>
      <c r="K38" s="12" t="s">
        <v>21</v>
      </c>
      <c r="L38" s="21"/>
    </row>
    <row r="39" spans="1:12" s="2" customFormat="1" ht="23.25" customHeight="1">
      <c r="A39" s="12" t="s">
        <v>63</v>
      </c>
      <c r="B39" s="12" t="s">
        <v>64</v>
      </c>
      <c r="C39" s="12" t="s">
        <v>78</v>
      </c>
      <c r="D39" s="12" t="s">
        <v>79</v>
      </c>
      <c r="E39" s="10">
        <v>29.6</v>
      </c>
      <c r="F39" s="9">
        <v>50</v>
      </c>
      <c r="G39" s="9"/>
      <c r="H39" s="11">
        <f t="shared" si="2"/>
        <v>79.6</v>
      </c>
      <c r="I39" s="19">
        <f t="shared" si="3"/>
        <v>68.96000000000001</v>
      </c>
      <c r="J39" s="20">
        <v>8</v>
      </c>
      <c r="K39" s="12" t="s">
        <v>21</v>
      </c>
      <c r="L39" s="21"/>
    </row>
    <row r="40" spans="1:12" s="2" customFormat="1" ht="23.25" customHeight="1">
      <c r="A40" s="12" t="s">
        <v>63</v>
      </c>
      <c r="B40" s="12" t="s">
        <v>64</v>
      </c>
      <c r="C40" s="12" t="s">
        <v>80</v>
      </c>
      <c r="D40" s="12" t="s">
        <v>81</v>
      </c>
      <c r="E40" s="10">
        <v>33.332</v>
      </c>
      <c r="F40" s="9">
        <v>48.67</v>
      </c>
      <c r="G40" s="9"/>
      <c r="H40" s="11">
        <f t="shared" si="2"/>
        <v>82.00200000000001</v>
      </c>
      <c r="I40" s="19">
        <f t="shared" si="3"/>
        <v>68.2012</v>
      </c>
      <c r="J40" s="20">
        <v>9</v>
      </c>
      <c r="K40" s="12" t="s">
        <v>21</v>
      </c>
      <c r="L40" s="21"/>
    </row>
    <row r="41" spans="1:12" s="3" customFormat="1" ht="23.25" customHeight="1">
      <c r="A41" s="12" t="s">
        <v>63</v>
      </c>
      <c r="B41" s="12" t="s">
        <v>64</v>
      </c>
      <c r="C41" s="12" t="s">
        <v>82</v>
      </c>
      <c r="D41" s="12" t="s">
        <v>83</v>
      </c>
      <c r="E41" s="10">
        <v>31.868000000000002</v>
      </c>
      <c r="F41" s="9">
        <v>51</v>
      </c>
      <c r="G41" s="9"/>
      <c r="H41" s="11">
        <f t="shared" si="2"/>
        <v>82.868</v>
      </c>
      <c r="I41" s="19">
        <f t="shared" si="3"/>
        <v>68.1208</v>
      </c>
      <c r="J41" s="20">
        <v>10</v>
      </c>
      <c r="K41" s="12" t="s">
        <v>21</v>
      </c>
      <c r="L41" s="21"/>
    </row>
    <row r="42" spans="1:12" s="2" customFormat="1" ht="23.25" customHeight="1">
      <c r="A42" s="12" t="s">
        <v>63</v>
      </c>
      <c r="B42" s="12" t="s">
        <v>64</v>
      </c>
      <c r="C42" s="12" t="s">
        <v>84</v>
      </c>
      <c r="D42" s="12" t="s">
        <v>85</v>
      </c>
      <c r="E42" s="10">
        <v>32.132</v>
      </c>
      <c r="F42" s="9">
        <v>49</v>
      </c>
      <c r="G42" s="9"/>
      <c r="H42" s="11">
        <f t="shared" si="2"/>
        <v>81.132</v>
      </c>
      <c r="I42" s="19">
        <f t="shared" si="3"/>
        <v>68.0792</v>
      </c>
      <c r="J42" s="20">
        <v>11</v>
      </c>
      <c r="K42" s="12" t="s">
        <v>21</v>
      </c>
      <c r="L42" s="21"/>
    </row>
    <row r="43" spans="1:12" s="2" customFormat="1" ht="23.25" customHeight="1">
      <c r="A43" s="12" t="s">
        <v>63</v>
      </c>
      <c r="B43" s="12" t="s">
        <v>64</v>
      </c>
      <c r="C43" s="12" t="s">
        <v>86</v>
      </c>
      <c r="D43" s="12" t="s">
        <v>87</v>
      </c>
      <c r="E43" s="10">
        <v>27.668000000000003</v>
      </c>
      <c r="F43" s="9">
        <v>54.33</v>
      </c>
      <c r="G43" s="9"/>
      <c r="H43" s="11">
        <f t="shared" si="2"/>
        <v>81.998</v>
      </c>
      <c r="I43" s="19">
        <f t="shared" si="3"/>
        <v>67.1988</v>
      </c>
      <c r="J43" s="20">
        <v>12</v>
      </c>
      <c r="K43" s="12" t="s">
        <v>21</v>
      </c>
      <c r="L43" s="21"/>
    </row>
    <row r="44" spans="1:12" s="2" customFormat="1" ht="23.25" customHeight="1">
      <c r="A44" s="12" t="s">
        <v>63</v>
      </c>
      <c r="B44" s="12" t="s">
        <v>64</v>
      </c>
      <c r="C44" s="12" t="s">
        <v>88</v>
      </c>
      <c r="D44" s="12" t="s">
        <v>83</v>
      </c>
      <c r="E44" s="10">
        <v>30.468000000000004</v>
      </c>
      <c r="F44" s="9">
        <v>48.67</v>
      </c>
      <c r="G44" s="9"/>
      <c r="H44" s="11">
        <f t="shared" si="2"/>
        <v>79.138</v>
      </c>
      <c r="I44" s="19">
        <f t="shared" si="3"/>
        <v>65.8828</v>
      </c>
      <c r="J44" s="20">
        <v>13</v>
      </c>
      <c r="K44" s="12" t="s">
        <v>21</v>
      </c>
      <c r="L44" s="21"/>
    </row>
    <row r="45" spans="1:12" s="3" customFormat="1" ht="23.25" customHeight="1">
      <c r="A45" s="12" t="s">
        <v>63</v>
      </c>
      <c r="B45" s="12" t="s">
        <v>64</v>
      </c>
      <c r="C45" s="12" t="s">
        <v>89</v>
      </c>
      <c r="D45" s="12" t="s">
        <v>81</v>
      </c>
      <c r="E45" s="10">
        <v>26.8</v>
      </c>
      <c r="F45" s="13">
        <v>41</v>
      </c>
      <c r="G45" s="13"/>
      <c r="H45" s="11">
        <f t="shared" si="2"/>
        <v>67.8</v>
      </c>
      <c r="I45" s="19">
        <f t="shared" si="3"/>
        <v>59.68</v>
      </c>
      <c r="J45" s="20">
        <v>14</v>
      </c>
      <c r="K45" s="12" t="s">
        <v>21</v>
      </c>
      <c r="L45" s="21"/>
    </row>
    <row r="46" spans="1:12" s="2" customFormat="1" ht="23.25" customHeight="1">
      <c r="A46" s="12" t="s">
        <v>63</v>
      </c>
      <c r="B46" s="12" t="s">
        <v>64</v>
      </c>
      <c r="C46" s="12" t="s">
        <v>90</v>
      </c>
      <c r="D46" s="12" t="s">
        <v>91</v>
      </c>
      <c r="E46" s="10">
        <v>29</v>
      </c>
      <c r="F46" s="9">
        <v>36.67</v>
      </c>
      <c r="G46" s="9"/>
      <c r="H46" s="11">
        <f t="shared" si="2"/>
        <v>65.67</v>
      </c>
      <c r="I46" s="19">
        <f t="shared" si="3"/>
        <v>57.002</v>
      </c>
      <c r="J46" s="20">
        <v>15</v>
      </c>
      <c r="K46" s="12" t="s">
        <v>21</v>
      </c>
      <c r="L46" s="21"/>
    </row>
    <row r="47" spans="1:12" s="2" customFormat="1" ht="23.25" customHeight="1">
      <c r="A47" s="12"/>
      <c r="B47" s="12"/>
      <c r="C47" s="12"/>
      <c r="D47" s="12"/>
      <c r="E47" s="10"/>
      <c r="F47" s="12"/>
      <c r="G47" s="12"/>
      <c r="H47" s="12"/>
      <c r="I47" s="19"/>
      <c r="J47" s="20"/>
      <c r="K47" s="12"/>
      <c r="L47" s="21"/>
    </row>
    <row r="48" spans="1:12" s="2" customFormat="1" ht="23.25" customHeight="1">
      <c r="A48" s="12" t="s">
        <v>92</v>
      </c>
      <c r="B48" s="12" t="s">
        <v>64</v>
      </c>
      <c r="C48" s="12" t="s">
        <v>93</v>
      </c>
      <c r="D48" s="12" t="s">
        <v>94</v>
      </c>
      <c r="E48" s="10">
        <v>34.732</v>
      </c>
      <c r="F48" s="12">
        <v>46.67</v>
      </c>
      <c r="G48" s="14">
        <f>F48*1.0123</f>
        <v>47.244041</v>
      </c>
      <c r="H48" s="15">
        <f aca="true" t="shared" si="4" ref="H48:H111">E48+G48</f>
        <v>81.97604100000001</v>
      </c>
      <c r="I48" s="19">
        <f aca="true" t="shared" si="5" ref="I48:I111">D48*0.4+H48*0.6</f>
        <v>84.98562460000001</v>
      </c>
      <c r="J48" s="20">
        <v>1</v>
      </c>
      <c r="K48" s="12" t="s">
        <v>16</v>
      </c>
      <c r="L48" s="21"/>
    </row>
    <row r="49" spans="1:12" s="2" customFormat="1" ht="23.25" customHeight="1">
      <c r="A49" s="12" t="s">
        <v>92</v>
      </c>
      <c r="B49" s="12" t="s">
        <v>64</v>
      </c>
      <c r="C49" s="12" t="s">
        <v>95</v>
      </c>
      <c r="D49" s="12" t="s">
        <v>33</v>
      </c>
      <c r="E49" s="10">
        <v>34.4</v>
      </c>
      <c r="F49" s="12">
        <v>57.83</v>
      </c>
      <c r="G49" s="14">
        <f>F49*1.0095</f>
        <v>58.379385</v>
      </c>
      <c r="H49" s="15">
        <f t="shared" si="4"/>
        <v>92.77938499999999</v>
      </c>
      <c r="I49" s="19">
        <f t="shared" si="5"/>
        <v>82.267631</v>
      </c>
      <c r="J49" s="20">
        <v>2</v>
      </c>
      <c r="K49" s="12" t="s">
        <v>16</v>
      </c>
      <c r="L49" s="21"/>
    </row>
    <row r="50" spans="1:12" s="2" customFormat="1" ht="23.25" customHeight="1">
      <c r="A50" s="12" t="s">
        <v>92</v>
      </c>
      <c r="B50" s="12" t="s">
        <v>64</v>
      </c>
      <c r="C50" s="12" t="s">
        <v>96</v>
      </c>
      <c r="D50" s="12" t="s">
        <v>97</v>
      </c>
      <c r="E50" s="10">
        <v>34.468</v>
      </c>
      <c r="F50" s="12">
        <v>49</v>
      </c>
      <c r="G50" s="14">
        <f>F50*0.9722</f>
        <v>47.6378</v>
      </c>
      <c r="H50" s="15">
        <f t="shared" si="4"/>
        <v>82.1058</v>
      </c>
      <c r="I50" s="19">
        <f t="shared" si="5"/>
        <v>81.86348000000001</v>
      </c>
      <c r="J50" s="20">
        <v>3</v>
      </c>
      <c r="K50" s="12" t="s">
        <v>16</v>
      </c>
      <c r="L50" s="21"/>
    </row>
    <row r="51" spans="1:12" s="2" customFormat="1" ht="23.25" customHeight="1">
      <c r="A51" s="12" t="s">
        <v>92</v>
      </c>
      <c r="B51" s="12" t="s">
        <v>64</v>
      </c>
      <c r="C51" s="12" t="s">
        <v>98</v>
      </c>
      <c r="D51" s="12" t="s">
        <v>99</v>
      </c>
      <c r="E51" s="10">
        <v>32.2</v>
      </c>
      <c r="F51" s="12">
        <v>53.17</v>
      </c>
      <c r="G51" s="14">
        <f>F51*0.9644</f>
        <v>51.277148000000004</v>
      </c>
      <c r="H51" s="15">
        <f t="shared" si="4"/>
        <v>83.477148</v>
      </c>
      <c r="I51" s="19">
        <f t="shared" si="5"/>
        <v>81.0862888</v>
      </c>
      <c r="J51" s="20">
        <v>4</v>
      </c>
      <c r="K51" s="12" t="s">
        <v>16</v>
      </c>
      <c r="L51" s="21"/>
    </row>
    <row r="52" spans="1:12" s="2" customFormat="1" ht="23.25" customHeight="1">
      <c r="A52" s="12" t="s">
        <v>92</v>
      </c>
      <c r="B52" s="12" t="s">
        <v>64</v>
      </c>
      <c r="C52" s="12" t="s">
        <v>70</v>
      </c>
      <c r="D52" s="12" t="s">
        <v>44</v>
      </c>
      <c r="E52" s="10">
        <v>33.2</v>
      </c>
      <c r="F52" s="12">
        <v>55.2</v>
      </c>
      <c r="G52" s="14">
        <f>F52*1.0095</f>
        <v>55.72440000000001</v>
      </c>
      <c r="H52" s="15">
        <f t="shared" si="4"/>
        <v>88.92440000000002</v>
      </c>
      <c r="I52" s="19">
        <f t="shared" si="5"/>
        <v>80.95464000000001</v>
      </c>
      <c r="J52" s="20">
        <v>5</v>
      </c>
      <c r="K52" s="12" t="s">
        <v>16</v>
      </c>
      <c r="L52" s="21"/>
    </row>
    <row r="53" spans="1:12" s="2" customFormat="1" ht="23.25" customHeight="1">
      <c r="A53" s="12" t="s">
        <v>92</v>
      </c>
      <c r="B53" s="12" t="s">
        <v>64</v>
      </c>
      <c r="C53" s="12" t="s">
        <v>100</v>
      </c>
      <c r="D53" s="12" t="s">
        <v>101</v>
      </c>
      <c r="E53" s="10">
        <v>34.668</v>
      </c>
      <c r="F53" s="12">
        <v>49.33</v>
      </c>
      <c r="G53" s="14">
        <f>F53*1.0123</f>
        <v>49.936758999999995</v>
      </c>
      <c r="H53" s="15">
        <f t="shared" si="4"/>
        <v>84.604759</v>
      </c>
      <c r="I53" s="19">
        <f t="shared" si="5"/>
        <v>80.3628554</v>
      </c>
      <c r="J53" s="20">
        <v>6</v>
      </c>
      <c r="K53" s="12" t="s">
        <v>16</v>
      </c>
      <c r="L53" s="21"/>
    </row>
    <row r="54" spans="1:12" s="2" customFormat="1" ht="23.25" customHeight="1">
      <c r="A54" s="12" t="s">
        <v>92</v>
      </c>
      <c r="B54" s="12" t="s">
        <v>64</v>
      </c>
      <c r="C54" s="12" t="s">
        <v>102</v>
      </c>
      <c r="D54" s="12" t="s">
        <v>103</v>
      </c>
      <c r="E54" s="10">
        <v>31.268</v>
      </c>
      <c r="F54" s="12">
        <v>53.33</v>
      </c>
      <c r="G54" s="14">
        <f>F54*1.0405</f>
        <v>55.489864999999995</v>
      </c>
      <c r="H54" s="15">
        <f t="shared" si="4"/>
        <v>86.757865</v>
      </c>
      <c r="I54" s="19">
        <f t="shared" si="5"/>
        <v>80.254719</v>
      </c>
      <c r="J54" s="20">
        <v>7</v>
      </c>
      <c r="K54" s="12" t="s">
        <v>16</v>
      </c>
      <c r="L54" s="21"/>
    </row>
    <row r="55" spans="1:12" s="2" customFormat="1" ht="23.25" customHeight="1">
      <c r="A55" s="12" t="s">
        <v>92</v>
      </c>
      <c r="B55" s="12" t="s">
        <v>64</v>
      </c>
      <c r="C55" s="12" t="s">
        <v>104</v>
      </c>
      <c r="D55" s="12" t="s">
        <v>105</v>
      </c>
      <c r="E55" s="10">
        <v>33.4</v>
      </c>
      <c r="F55" s="12">
        <v>51.67</v>
      </c>
      <c r="G55" s="14">
        <f>F55*0.9722</f>
        <v>50.233574</v>
      </c>
      <c r="H55" s="15">
        <f t="shared" si="4"/>
        <v>83.633574</v>
      </c>
      <c r="I55" s="19">
        <f t="shared" si="5"/>
        <v>80.18014439999999</v>
      </c>
      <c r="J55" s="20">
        <v>8</v>
      </c>
      <c r="K55" s="12" t="s">
        <v>16</v>
      </c>
      <c r="L55" s="21"/>
    </row>
    <row r="56" spans="1:12" s="2" customFormat="1" ht="23.25" customHeight="1">
      <c r="A56" s="12" t="s">
        <v>92</v>
      </c>
      <c r="B56" s="12" t="s">
        <v>64</v>
      </c>
      <c r="C56" s="12" t="s">
        <v>106</v>
      </c>
      <c r="D56" s="12" t="s">
        <v>107</v>
      </c>
      <c r="E56" s="10">
        <v>32.132</v>
      </c>
      <c r="F56" s="12">
        <v>56.67</v>
      </c>
      <c r="G56" s="14">
        <f>F56*0.9644</f>
        <v>54.652548</v>
      </c>
      <c r="H56" s="15">
        <f t="shared" si="4"/>
        <v>86.784548</v>
      </c>
      <c r="I56" s="19">
        <f t="shared" si="5"/>
        <v>79.8707288</v>
      </c>
      <c r="J56" s="20">
        <v>9</v>
      </c>
      <c r="K56" s="12" t="s">
        <v>16</v>
      </c>
      <c r="L56" s="21"/>
    </row>
    <row r="57" spans="1:12" s="2" customFormat="1" ht="23.25" customHeight="1">
      <c r="A57" s="12" t="s">
        <v>92</v>
      </c>
      <c r="B57" s="12" t="s">
        <v>64</v>
      </c>
      <c r="C57" s="12" t="s">
        <v>108</v>
      </c>
      <c r="D57" s="12" t="s">
        <v>107</v>
      </c>
      <c r="E57" s="10">
        <v>31.732</v>
      </c>
      <c r="F57" s="12">
        <v>56.33</v>
      </c>
      <c r="G57" s="14">
        <f>F57*0.9722</f>
        <v>54.764025999999994</v>
      </c>
      <c r="H57" s="15">
        <f t="shared" si="4"/>
        <v>86.496026</v>
      </c>
      <c r="I57" s="19">
        <f t="shared" si="5"/>
        <v>79.6976156</v>
      </c>
      <c r="J57" s="20">
        <v>10</v>
      </c>
      <c r="K57" s="12" t="s">
        <v>16</v>
      </c>
      <c r="L57" s="21"/>
    </row>
    <row r="58" spans="1:12" s="2" customFormat="1" ht="23.25" customHeight="1">
      <c r="A58" s="12" t="s">
        <v>92</v>
      </c>
      <c r="B58" s="12" t="s">
        <v>64</v>
      </c>
      <c r="C58" s="12" t="s">
        <v>109</v>
      </c>
      <c r="D58" s="12" t="s">
        <v>107</v>
      </c>
      <c r="E58" s="10">
        <v>33.932</v>
      </c>
      <c r="F58" s="12">
        <v>50.33</v>
      </c>
      <c r="G58" s="14">
        <f>F58*1.0405</f>
        <v>52.368365</v>
      </c>
      <c r="H58" s="15">
        <f t="shared" si="4"/>
        <v>86.300365</v>
      </c>
      <c r="I58" s="19">
        <f t="shared" si="5"/>
        <v>79.580219</v>
      </c>
      <c r="J58" s="20">
        <v>11</v>
      </c>
      <c r="K58" s="12" t="s">
        <v>16</v>
      </c>
      <c r="L58" s="21"/>
    </row>
    <row r="59" spans="1:12" s="2" customFormat="1" ht="23.25" customHeight="1">
      <c r="A59" s="12" t="s">
        <v>92</v>
      </c>
      <c r="B59" s="12" t="s">
        <v>64</v>
      </c>
      <c r="C59" s="12" t="s">
        <v>110</v>
      </c>
      <c r="D59" s="12" t="s">
        <v>31</v>
      </c>
      <c r="E59" s="10">
        <v>32.932</v>
      </c>
      <c r="F59" s="12">
        <v>54.67</v>
      </c>
      <c r="G59" s="14">
        <f>F59*1.0123</f>
        <v>55.342441</v>
      </c>
      <c r="H59" s="15">
        <f t="shared" si="4"/>
        <v>88.274441</v>
      </c>
      <c r="I59" s="19">
        <f t="shared" si="5"/>
        <v>79.16466460000001</v>
      </c>
      <c r="J59" s="20">
        <v>12</v>
      </c>
      <c r="K59" s="12" t="s">
        <v>16</v>
      </c>
      <c r="L59" s="21"/>
    </row>
    <row r="60" spans="1:12" s="2" customFormat="1" ht="23.25" customHeight="1">
      <c r="A60" s="12" t="s">
        <v>92</v>
      </c>
      <c r="B60" s="12" t="s">
        <v>64</v>
      </c>
      <c r="C60" s="12" t="s">
        <v>111</v>
      </c>
      <c r="D60" s="12" t="s">
        <v>112</v>
      </c>
      <c r="E60" s="10">
        <v>29.868000000000002</v>
      </c>
      <c r="F60" s="12">
        <v>44</v>
      </c>
      <c r="G60" s="14">
        <f>F60*1.0405</f>
        <v>45.782</v>
      </c>
      <c r="H60" s="15">
        <f t="shared" si="4"/>
        <v>75.65</v>
      </c>
      <c r="I60" s="19">
        <f t="shared" si="5"/>
        <v>78.39</v>
      </c>
      <c r="J60" s="20">
        <v>13</v>
      </c>
      <c r="K60" s="12" t="s">
        <v>16</v>
      </c>
      <c r="L60" s="21"/>
    </row>
    <row r="61" spans="1:12" s="2" customFormat="1" ht="23.25" customHeight="1">
      <c r="A61" s="12" t="s">
        <v>92</v>
      </c>
      <c r="B61" s="12" t="s">
        <v>64</v>
      </c>
      <c r="C61" s="12" t="s">
        <v>113</v>
      </c>
      <c r="D61" s="12" t="s">
        <v>67</v>
      </c>
      <c r="E61" s="10">
        <v>34.4</v>
      </c>
      <c r="F61" s="12">
        <v>57.83</v>
      </c>
      <c r="G61" s="14">
        <f>F61*0.9722</f>
        <v>56.222325999999995</v>
      </c>
      <c r="H61" s="15">
        <f t="shared" si="4"/>
        <v>90.62232599999999</v>
      </c>
      <c r="I61" s="19">
        <f t="shared" si="5"/>
        <v>78.37339559999998</v>
      </c>
      <c r="J61" s="20">
        <v>14</v>
      </c>
      <c r="K61" s="12" t="s">
        <v>16</v>
      </c>
      <c r="L61" s="21"/>
    </row>
    <row r="62" spans="1:12" s="2" customFormat="1" ht="23.25" customHeight="1">
      <c r="A62" s="12" t="s">
        <v>92</v>
      </c>
      <c r="B62" s="12" t="s">
        <v>64</v>
      </c>
      <c r="C62" s="12" t="s">
        <v>114</v>
      </c>
      <c r="D62" s="12" t="s">
        <v>115</v>
      </c>
      <c r="E62" s="10">
        <v>33.332</v>
      </c>
      <c r="F62" s="12">
        <v>55.17</v>
      </c>
      <c r="G62" s="14">
        <f>F62*0.9644</f>
        <v>53.20594800000001</v>
      </c>
      <c r="H62" s="15">
        <f t="shared" si="4"/>
        <v>86.537948</v>
      </c>
      <c r="I62" s="19">
        <f t="shared" si="5"/>
        <v>78.3227688</v>
      </c>
      <c r="J62" s="20">
        <v>15</v>
      </c>
      <c r="K62" s="12" t="s">
        <v>16</v>
      </c>
      <c r="L62" s="21"/>
    </row>
    <row r="63" spans="1:12" s="2" customFormat="1" ht="23.25" customHeight="1">
      <c r="A63" s="12" t="s">
        <v>92</v>
      </c>
      <c r="B63" s="12" t="s">
        <v>64</v>
      </c>
      <c r="C63" s="12" t="s">
        <v>116</v>
      </c>
      <c r="D63" s="12" t="s">
        <v>101</v>
      </c>
      <c r="E63" s="10">
        <v>35.068000000000005</v>
      </c>
      <c r="F63" s="12">
        <v>47.53</v>
      </c>
      <c r="G63" s="14">
        <f>F63*0.9644</f>
        <v>45.837932</v>
      </c>
      <c r="H63" s="15">
        <f t="shared" si="4"/>
        <v>80.905932</v>
      </c>
      <c r="I63" s="19">
        <f t="shared" si="5"/>
        <v>78.1435592</v>
      </c>
      <c r="J63" s="20">
        <v>16</v>
      </c>
      <c r="K63" s="12" t="s">
        <v>16</v>
      </c>
      <c r="L63" s="21"/>
    </row>
    <row r="64" spans="1:12" s="2" customFormat="1" ht="23.25" customHeight="1">
      <c r="A64" s="12" t="s">
        <v>92</v>
      </c>
      <c r="B64" s="12" t="s">
        <v>64</v>
      </c>
      <c r="C64" s="12" t="s">
        <v>117</v>
      </c>
      <c r="D64" s="12" t="s">
        <v>77</v>
      </c>
      <c r="E64" s="10">
        <v>29.332</v>
      </c>
      <c r="F64" s="12">
        <v>57.67</v>
      </c>
      <c r="G64" s="14">
        <f>F64*0.9722</f>
        <v>56.066774</v>
      </c>
      <c r="H64" s="15">
        <f t="shared" si="4"/>
        <v>85.398774</v>
      </c>
      <c r="I64" s="19">
        <f t="shared" si="5"/>
        <v>76.8392644</v>
      </c>
      <c r="J64" s="20">
        <v>17</v>
      </c>
      <c r="K64" s="12" t="s">
        <v>16</v>
      </c>
      <c r="L64" s="21"/>
    </row>
    <row r="65" spans="1:12" s="2" customFormat="1" ht="23.25" customHeight="1">
      <c r="A65" s="12" t="s">
        <v>92</v>
      </c>
      <c r="B65" s="12" t="s">
        <v>64</v>
      </c>
      <c r="C65" s="12" t="s">
        <v>118</v>
      </c>
      <c r="D65" s="12" t="s">
        <v>54</v>
      </c>
      <c r="E65" s="10">
        <v>33</v>
      </c>
      <c r="F65" s="12">
        <v>52.17</v>
      </c>
      <c r="G65" s="14">
        <f>F65*0.9644</f>
        <v>50.312748000000006</v>
      </c>
      <c r="H65" s="15">
        <f t="shared" si="4"/>
        <v>83.312748</v>
      </c>
      <c r="I65" s="19">
        <f t="shared" si="5"/>
        <v>76.7876488</v>
      </c>
      <c r="J65" s="20">
        <v>18</v>
      </c>
      <c r="K65" s="12" t="s">
        <v>16</v>
      </c>
      <c r="L65" s="21"/>
    </row>
    <row r="66" spans="1:12" s="2" customFormat="1" ht="23.25" customHeight="1">
      <c r="A66" s="12" t="s">
        <v>92</v>
      </c>
      <c r="B66" s="12" t="s">
        <v>64</v>
      </c>
      <c r="C66" s="12" t="s">
        <v>119</v>
      </c>
      <c r="D66" s="12" t="s">
        <v>120</v>
      </c>
      <c r="E66" s="10">
        <v>34.132</v>
      </c>
      <c r="F66" s="12">
        <v>52</v>
      </c>
      <c r="G66" s="14">
        <f>F66*1.0123</f>
        <v>52.6396</v>
      </c>
      <c r="H66" s="15">
        <f t="shared" si="4"/>
        <v>86.7716</v>
      </c>
      <c r="I66" s="19">
        <f t="shared" si="5"/>
        <v>76.66296</v>
      </c>
      <c r="J66" s="20">
        <v>19</v>
      </c>
      <c r="K66" s="12" t="s">
        <v>16</v>
      </c>
      <c r="L66" s="21"/>
    </row>
    <row r="67" spans="1:12" s="2" customFormat="1" ht="23.25" customHeight="1">
      <c r="A67" s="12" t="s">
        <v>92</v>
      </c>
      <c r="B67" s="12" t="s">
        <v>64</v>
      </c>
      <c r="C67" s="12" t="s">
        <v>121</v>
      </c>
      <c r="D67" s="12" t="s">
        <v>40</v>
      </c>
      <c r="E67" s="10">
        <v>32.2</v>
      </c>
      <c r="F67" s="12">
        <v>55</v>
      </c>
      <c r="G67" s="14">
        <f>F67*0.9644</f>
        <v>53.042</v>
      </c>
      <c r="H67" s="15">
        <f t="shared" si="4"/>
        <v>85.242</v>
      </c>
      <c r="I67" s="19">
        <f t="shared" si="5"/>
        <v>76.54520000000001</v>
      </c>
      <c r="J67" s="20">
        <v>20</v>
      </c>
      <c r="K67" s="12" t="s">
        <v>16</v>
      </c>
      <c r="L67" s="21"/>
    </row>
    <row r="68" spans="1:12" s="2" customFormat="1" ht="23.25" customHeight="1">
      <c r="A68" s="12" t="s">
        <v>92</v>
      </c>
      <c r="B68" s="12" t="s">
        <v>64</v>
      </c>
      <c r="C68" s="12" t="s">
        <v>122</v>
      </c>
      <c r="D68" s="12" t="s">
        <v>33</v>
      </c>
      <c r="E68" s="10">
        <v>31.6</v>
      </c>
      <c r="F68" s="12">
        <v>51</v>
      </c>
      <c r="G68" s="14">
        <f>F68*1.0123</f>
        <v>51.6273</v>
      </c>
      <c r="H68" s="15">
        <f t="shared" si="4"/>
        <v>83.2273</v>
      </c>
      <c r="I68" s="19">
        <f t="shared" si="5"/>
        <v>76.53638000000001</v>
      </c>
      <c r="J68" s="20">
        <v>21</v>
      </c>
      <c r="K68" s="12" t="s">
        <v>16</v>
      </c>
      <c r="L68" s="21"/>
    </row>
    <row r="69" spans="1:12" s="2" customFormat="1" ht="23.25" customHeight="1">
      <c r="A69" s="12" t="s">
        <v>92</v>
      </c>
      <c r="B69" s="12" t="s">
        <v>64</v>
      </c>
      <c r="C69" s="12" t="s">
        <v>123</v>
      </c>
      <c r="D69" s="12" t="s">
        <v>33</v>
      </c>
      <c r="E69" s="10">
        <v>33.8</v>
      </c>
      <c r="F69" s="12">
        <v>48.67</v>
      </c>
      <c r="G69" s="14">
        <f>F69*1.0123</f>
        <v>49.268641</v>
      </c>
      <c r="H69" s="15">
        <f t="shared" si="4"/>
        <v>83.068641</v>
      </c>
      <c r="I69" s="19">
        <f t="shared" si="5"/>
        <v>76.4411846</v>
      </c>
      <c r="J69" s="20">
        <v>22</v>
      </c>
      <c r="K69" s="12" t="s">
        <v>16</v>
      </c>
      <c r="L69" s="21"/>
    </row>
    <row r="70" spans="1:12" s="2" customFormat="1" ht="23.25" customHeight="1">
      <c r="A70" s="12" t="s">
        <v>92</v>
      </c>
      <c r="B70" s="12" t="s">
        <v>64</v>
      </c>
      <c r="C70" s="12" t="s">
        <v>124</v>
      </c>
      <c r="D70" s="12" t="s">
        <v>101</v>
      </c>
      <c r="E70" s="10">
        <v>29.6</v>
      </c>
      <c r="F70" s="12">
        <v>47.93</v>
      </c>
      <c r="G70" s="14">
        <f>F70*1.0095</f>
        <v>48.385335000000005</v>
      </c>
      <c r="H70" s="15">
        <f t="shared" si="4"/>
        <v>77.985335</v>
      </c>
      <c r="I70" s="19">
        <f t="shared" si="5"/>
        <v>76.391201</v>
      </c>
      <c r="J70" s="20">
        <v>23</v>
      </c>
      <c r="K70" s="12" t="s">
        <v>16</v>
      </c>
      <c r="L70" s="21"/>
    </row>
    <row r="71" spans="1:12" s="2" customFormat="1" ht="23.25" customHeight="1">
      <c r="A71" s="12" t="s">
        <v>92</v>
      </c>
      <c r="B71" s="12" t="s">
        <v>64</v>
      </c>
      <c r="C71" s="12" t="s">
        <v>125</v>
      </c>
      <c r="D71" s="12" t="s">
        <v>126</v>
      </c>
      <c r="E71" s="10">
        <v>32</v>
      </c>
      <c r="F71" s="12">
        <v>52.33</v>
      </c>
      <c r="G71" s="14">
        <f>F71*1.0405</f>
        <v>54.449365</v>
      </c>
      <c r="H71" s="15">
        <f t="shared" si="4"/>
        <v>86.449365</v>
      </c>
      <c r="I71" s="19">
        <f t="shared" si="5"/>
        <v>76.269619</v>
      </c>
      <c r="J71" s="20">
        <v>24</v>
      </c>
      <c r="K71" s="12" t="s">
        <v>16</v>
      </c>
      <c r="L71" s="21"/>
    </row>
    <row r="72" spans="1:12" s="2" customFormat="1" ht="23.25" customHeight="1">
      <c r="A72" s="12" t="s">
        <v>92</v>
      </c>
      <c r="B72" s="12" t="s">
        <v>64</v>
      </c>
      <c r="C72" s="12" t="s">
        <v>127</v>
      </c>
      <c r="D72" s="12" t="s">
        <v>42</v>
      </c>
      <c r="E72" s="10">
        <v>30.668000000000003</v>
      </c>
      <c r="F72" s="12">
        <v>55.5</v>
      </c>
      <c r="G72" s="14">
        <f>F72*1.0095</f>
        <v>56.02725</v>
      </c>
      <c r="H72" s="15">
        <f t="shared" si="4"/>
        <v>86.69525</v>
      </c>
      <c r="I72" s="19">
        <f t="shared" si="5"/>
        <v>76.21715</v>
      </c>
      <c r="J72" s="20">
        <v>25</v>
      </c>
      <c r="K72" s="12" t="s">
        <v>16</v>
      </c>
      <c r="L72" s="21"/>
    </row>
    <row r="73" spans="1:12" s="2" customFormat="1" ht="23.25" customHeight="1">
      <c r="A73" s="12" t="s">
        <v>92</v>
      </c>
      <c r="B73" s="12" t="s">
        <v>64</v>
      </c>
      <c r="C73" s="12" t="s">
        <v>128</v>
      </c>
      <c r="D73" s="12" t="s">
        <v>129</v>
      </c>
      <c r="E73" s="10">
        <v>32.8</v>
      </c>
      <c r="F73" s="12">
        <v>53.67</v>
      </c>
      <c r="G73" s="14">
        <f>F73*1.0405</f>
        <v>55.843635</v>
      </c>
      <c r="H73" s="15">
        <f t="shared" si="4"/>
        <v>88.64363499999999</v>
      </c>
      <c r="I73" s="19">
        <f t="shared" si="5"/>
        <v>75.786181</v>
      </c>
      <c r="J73" s="20">
        <v>26</v>
      </c>
      <c r="K73" s="12" t="s">
        <v>16</v>
      </c>
      <c r="L73" s="21"/>
    </row>
    <row r="74" spans="1:12" s="2" customFormat="1" ht="23.25" customHeight="1">
      <c r="A74" s="12" t="s">
        <v>92</v>
      </c>
      <c r="B74" s="12" t="s">
        <v>64</v>
      </c>
      <c r="C74" s="12" t="s">
        <v>130</v>
      </c>
      <c r="D74" s="12" t="s">
        <v>115</v>
      </c>
      <c r="E74" s="10">
        <v>31.068</v>
      </c>
      <c r="F74" s="12">
        <v>48.33</v>
      </c>
      <c r="G74" s="14">
        <f>F74*1.0405</f>
        <v>50.287364999999994</v>
      </c>
      <c r="H74" s="15">
        <f t="shared" si="4"/>
        <v>81.35536499999999</v>
      </c>
      <c r="I74" s="19">
        <f t="shared" si="5"/>
        <v>75.213219</v>
      </c>
      <c r="J74" s="20">
        <v>27</v>
      </c>
      <c r="K74" s="12" t="s">
        <v>16</v>
      </c>
      <c r="L74" s="21"/>
    </row>
    <row r="75" spans="1:12" s="2" customFormat="1" ht="23.25" customHeight="1">
      <c r="A75" s="12" t="s">
        <v>92</v>
      </c>
      <c r="B75" s="12" t="s">
        <v>64</v>
      </c>
      <c r="C75" s="12" t="s">
        <v>131</v>
      </c>
      <c r="D75" s="12" t="s">
        <v>132</v>
      </c>
      <c r="E75" s="10">
        <v>32.132</v>
      </c>
      <c r="F75" s="12">
        <v>54</v>
      </c>
      <c r="G75" s="14">
        <f>F75*1.0405</f>
        <v>56.187</v>
      </c>
      <c r="H75" s="15">
        <f t="shared" si="4"/>
        <v>88.31899999999999</v>
      </c>
      <c r="I75" s="19">
        <f t="shared" si="5"/>
        <v>75.19139999999999</v>
      </c>
      <c r="J75" s="20">
        <v>28</v>
      </c>
      <c r="K75" s="12" t="s">
        <v>16</v>
      </c>
      <c r="L75" s="21"/>
    </row>
    <row r="76" spans="1:12" s="2" customFormat="1" ht="23.25" customHeight="1">
      <c r="A76" s="12" t="s">
        <v>92</v>
      </c>
      <c r="B76" s="12" t="s">
        <v>64</v>
      </c>
      <c r="C76" s="12" t="s">
        <v>133</v>
      </c>
      <c r="D76" s="12" t="s">
        <v>44</v>
      </c>
      <c r="E76" s="10">
        <v>30.4</v>
      </c>
      <c r="F76" s="12">
        <v>48.33</v>
      </c>
      <c r="G76" s="14">
        <f>F76*1.0123</f>
        <v>48.924459</v>
      </c>
      <c r="H76" s="15">
        <f t="shared" si="4"/>
        <v>79.32445899999999</v>
      </c>
      <c r="I76" s="19">
        <f t="shared" si="5"/>
        <v>75.1946754</v>
      </c>
      <c r="J76" s="20">
        <v>29</v>
      </c>
      <c r="K76" s="12" t="s">
        <v>16</v>
      </c>
      <c r="L76" s="21"/>
    </row>
    <row r="77" spans="1:12" s="2" customFormat="1" ht="23.25" customHeight="1">
      <c r="A77" s="12" t="s">
        <v>92</v>
      </c>
      <c r="B77" s="12" t="s">
        <v>64</v>
      </c>
      <c r="C77" s="12" t="s">
        <v>134</v>
      </c>
      <c r="D77" s="12" t="s">
        <v>33</v>
      </c>
      <c r="E77" s="10">
        <v>31.468000000000004</v>
      </c>
      <c r="F77" s="12">
        <v>51.23</v>
      </c>
      <c r="G77" s="14">
        <f>F77*0.9644</f>
        <v>49.406212</v>
      </c>
      <c r="H77" s="15">
        <f t="shared" si="4"/>
        <v>80.874212</v>
      </c>
      <c r="I77" s="19">
        <f t="shared" si="5"/>
        <v>75.1245272</v>
      </c>
      <c r="J77" s="20">
        <v>30</v>
      </c>
      <c r="K77" s="12" t="s">
        <v>16</v>
      </c>
      <c r="L77" s="21"/>
    </row>
    <row r="78" spans="1:12" s="2" customFormat="1" ht="23.25" customHeight="1">
      <c r="A78" s="12" t="s">
        <v>92</v>
      </c>
      <c r="B78" s="12" t="s">
        <v>64</v>
      </c>
      <c r="C78" s="12" t="s">
        <v>135</v>
      </c>
      <c r="D78" s="12" t="s">
        <v>115</v>
      </c>
      <c r="E78" s="10">
        <v>28.532</v>
      </c>
      <c r="F78" s="12">
        <v>54</v>
      </c>
      <c r="G78" s="14">
        <f>F78*0.9722</f>
        <v>52.498799999999996</v>
      </c>
      <c r="H78" s="15">
        <f t="shared" si="4"/>
        <v>81.0308</v>
      </c>
      <c r="I78" s="19">
        <f t="shared" si="5"/>
        <v>75.01848</v>
      </c>
      <c r="J78" s="20">
        <v>31</v>
      </c>
      <c r="K78" s="12" t="s">
        <v>16</v>
      </c>
      <c r="L78" s="21"/>
    </row>
    <row r="79" spans="1:12" s="2" customFormat="1" ht="23.25" customHeight="1">
      <c r="A79" s="12" t="s">
        <v>92</v>
      </c>
      <c r="B79" s="12" t="s">
        <v>64</v>
      </c>
      <c r="C79" s="12" t="s">
        <v>136</v>
      </c>
      <c r="D79" s="12" t="s">
        <v>79</v>
      </c>
      <c r="E79" s="10">
        <v>32.132</v>
      </c>
      <c r="F79" s="12">
        <v>56.73</v>
      </c>
      <c r="G79" s="14">
        <f>F79*1.0095</f>
        <v>57.268935</v>
      </c>
      <c r="H79" s="15">
        <f t="shared" si="4"/>
        <v>89.400935</v>
      </c>
      <c r="I79" s="19">
        <f t="shared" si="5"/>
        <v>74.84056100000001</v>
      </c>
      <c r="J79" s="20">
        <v>32</v>
      </c>
      <c r="K79" s="12" t="s">
        <v>16</v>
      </c>
      <c r="L79" s="21"/>
    </row>
    <row r="80" spans="1:12" s="2" customFormat="1" ht="23.25" customHeight="1">
      <c r="A80" s="12" t="s">
        <v>92</v>
      </c>
      <c r="B80" s="12" t="s">
        <v>64</v>
      </c>
      <c r="C80" s="12" t="s">
        <v>137</v>
      </c>
      <c r="D80" s="12" t="s">
        <v>138</v>
      </c>
      <c r="E80" s="10">
        <v>31.6</v>
      </c>
      <c r="F80" s="12">
        <v>55</v>
      </c>
      <c r="G80" s="14">
        <f>F80*1.0405</f>
        <v>57.2275</v>
      </c>
      <c r="H80" s="15">
        <f t="shared" si="4"/>
        <v>88.8275</v>
      </c>
      <c r="I80" s="19">
        <f t="shared" si="5"/>
        <v>74.6965</v>
      </c>
      <c r="J80" s="20">
        <v>33</v>
      </c>
      <c r="K80" s="12" t="s">
        <v>16</v>
      </c>
      <c r="L80" s="21"/>
    </row>
    <row r="81" spans="1:12" s="2" customFormat="1" ht="23.25" customHeight="1">
      <c r="A81" s="12" t="s">
        <v>92</v>
      </c>
      <c r="B81" s="12" t="s">
        <v>64</v>
      </c>
      <c r="C81" s="12" t="s">
        <v>139</v>
      </c>
      <c r="D81" s="12" t="s">
        <v>140</v>
      </c>
      <c r="E81" s="10">
        <v>34.332</v>
      </c>
      <c r="F81" s="12">
        <v>52.27</v>
      </c>
      <c r="G81" s="14">
        <f>F81*1.0095</f>
        <v>52.76656500000001</v>
      </c>
      <c r="H81" s="15">
        <f t="shared" si="4"/>
        <v>87.09856500000001</v>
      </c>
      <c r="I81" s="19">
        <f t="shared" si="5"/>
        <v>74.65913900000001</v>
      </c>
      <c r="J81" s="20">
        <v>34</v>
      </c>
      <c r="K81" s="12" t="s">
        <v>16</v>
      </c>
      <c r="L81" s="21"/>
    </row>
    <row r="82" spans="1:12" s="2" customFormat="1" ht="23.25" customHeight="1">
      <c r="A82" s="12" t="s">
        <v>92</v>
      </c>
      <c r="B82" s="12" t="s">
        <v>64</v>
      </c>
      <c r="C82" s="12" t="s">
        <v>141</v>
      </c>
      <c r="D82" s="12" t="s">
        <v>120</v>
      </c>
      <c r="E82" s="10">
        <v>34.932</v>
      </c>
      <c r="F82" s="12">
        <v>47.73</v>
      </c>
      <c r="G82" s="14">
        <f>F82*1.0095</f>
        <v>48.183435</v>
      </c>
      <c r="H82" s="15">
        <f t="shared" si="4"/>
        <v>83.115435</v>
      </c>
      <c r="I82" s="19">
        <f t="shared" si="5"/>
        <v>74.469261</v>
      </c>
      <c r="J82" s="20">
        <v>35</v>
      </c>
      <c r="K82" s="12" t="s">
        <v>16</v>
      </c>
      <c r="L82" s="21"/>
    </row>
    <row r="83" spans="1:12" s="2" customFormat="1" ht="23.25" customHeight="1">
      <c r="A83" s="12" t="s">
        <v>92</v>
      </c>
      <c r="B83" s="12" t="s">
        <v>64</v>
      </c>
      <c r="C83" s="12" t="s">
        <v>142</v>
      </c>
      <c r="D83" s="12" t="s">
        <v>143</v>
      </c>
      <c r="E83" s="10">
        <v>33.4</v>
      </c>
      <c r="F83" s="12">
        <v>42</v>
      </c>
      <c r="G83" s="14">
        <f>F83*1.0123</f>
        <v>42.5166</v>
      </c>
      <c r="H83" s="15">
        <f t="shared" si="4"/>
        <v>75.91659999999999</v>
      </c>
      <c r="I83" s="19">
        <f t="shared" si="5"/>
        <v>74.34996</v>
      </c>
      <c r="J83" s="20">
        <v>36</v>
      </c>
      <c r="K83" s="12" t="s">
        <v>16</v>
      </c>
      <c r="L83" s="21"/>
    </row>
    <row r="84" spans="1:12" s="2" customFormat="1" ht="23.25" customHeight="1">
      <c r="A84" s="12" t="s">
        <v>92</v>
      </c>
      <c r="B84" s="12" t="s">
        <v>64</v>
      </c>
      <c r="C84" s="12" t="s">
        <v>144</v>
      </c>
      <c r="D84" s="12" t="s">
        <v>145</v>
      </c>
      <c r="E84" s="10">
        <v>33.868</v>
      </c>
      <c r="F84" s="12">
        <v>51</v>
      </c>
      <c r="G84" s="14">
        <f>F84*1.0123</f>
        <v>51.6273</v>
      </c>
      <c r="H84" s="15">
        <f t="shared" si="4"/>
        <v>85.4953</v>
      </c>
      <c r="I84" s="19">
        <f t="shared" si="5"/>
        <v>74.09718</v>
      </c>
      <c r="J84" s="20">
        <v>37</v>
      </c>
      <c r="K84" s="12" t="s">
        <v>16</v>
      </c>
      <c r="L84" s="21"/>
    </row>
    <row r="85" spans="1:12" s="2" customFormat="1" ht="23.25" customHeight="1">
      <c r="A85" s="12" t="s">
        <v>92</v>
      </c>
      <c r="B85" s="12" t="s">
        <v>64</v>
      </c>
      <c r="C85" s="12" t="s">
        <v>146</v>
      </c>
      <c r="D85" s="12" t="s">
        <v>40</v>
      </c>
      <c r="E85" s="10">
        <v>29.732</v>
      </c>
      <c r="F85" s="12">
        <v>50.93</v>
      </c>
      <c r="G85" s="14">
        <f>F85*1.0095</f>
        <v>51.413835000000006</v>
      </c>
      <c r="H85" s="15">
        <f t="shared" si="4"/>
        <v>81.145835</v>
      </c>
      <c r="I85" s="19">
        <f t="shared" si="5"/>
        <v>74.087501</v>
      </c>
      <c r="J85" s="20">
        <v>38</v>
      </c>
      <c r="K85" s="12" t="s">
        <v>16</v>
      </c>
      <c r="L85" s="21"/>
    </row>
    <row r="86" spans="1:12" s="2" customFormat="1" ht="23.25" customHeight="1">
      <c r="A86" s="12" t="s">
        <v>92</v>
      </c>
      <c r="B86" s="12" t="s">
        <v>64</v>
      </c>
      <c r="C86" s="12" t="s">
        <v>147</v>
      </c>
      <c r="D86" s="12" t="s">
        <v>77</v>
      </c>
      <c r="E86" s="10">
        <v>32.268</v>
      </c>
      <c r="F86" s="12">
        <v>46.33</v>
      </c>
      <c r="G86" s="14">
        <f>F86*1.0405</f>
        <v>48.206365</v>
      </c>
      <c r="H86" s="15">
        <f t="shared" si="4"/>
        <v>80.474365</v>
      </c>
      <c r="I86" s="19">
        <f t="shared" si="5"/>
        <v>73.884619</v>
      </c>
      <c r="J86" s="20">
        <v>39</v>
      </c>
      <c r="K86" s="12" t="s">
        <v>16</v>
      </c>
      <c r="L86" s="21"/>
    </row>
    <row r="87" spans="1:12" s="2" customFormat="1" ht="23.25" customHeight="1">
      <c r="A87" s="12" t="s">
        <v>92</v>
      </c>
      <c r="B87" s="12" t="s">
        <v>64</v>
      </c>
      <c r="C87" s="12" t="s">
        <v>148</v>
      </c>
      <c r="D87" s="12" t="s">
        <v>149</v>
      </c>
      <c r="E87" s="10">
        <v>30.132</v>
      </c>
      <c r="F87" s="12">
        <v>45</v>
      </c>
      <c r="G87" s="14">
        <f>F87*0.9722</f>
        <v>43.748999999999995</v>
      </c>
      <c r="H87" s="15">
        <f t="shared" si="4"/>
        <v>73.881</v>
      </c>
      <c r="I87" s="19">
        <f t="shared" si="5"/>
        <v>73.7286</v>
      </c>
      <c r="J87" s="20">
        <v>40</v>
      </c>
      <c r="K87" s="12" t="s">
        <v>16</v>
      </c>
      <c r="L87" s="21"/>
    </row>
    <row r="88" spans="1:12" s="2" customFormat="1" ht="23.25" customHeight="1">
      <c r="A88" s="12" t="s">
        <v>92</v>
      </c>
      <c r="B88" s="12" t="s">
        <v>64</v>
      </c>
      <c r="C88" s="12" t="s">
        <v>150</v>
      </c>
      <c r="D88" s="12" t="s">
        <v>59</v>
      </c>
      <c r="E88" s="10">
        <v>32.532000000000004</v>
      </c>
      <c r="F88" s="12">
        <v>51.17</v>
      </c>
      <c r="G88" s="14">
        <f>F88*1.0095</f>
        <v>51.65611500000001</v>
      </c>
      <c r="H88" s="15">
        <f t="shared" si="4"/>
        <v>84.18811500000001</v>
      </c>
      <c r="I88" s="19">
        <f t="shared" si="5"/>
        <v>73.71286900000001</v>
      </c>
      <c r="J88" s="20">
        <v>41</v>
      </c>
      <c r="K88" s="12" t="s">
        <v>16</v>
      </c>
      <c r="L88" s="21"/>
    </row>
    <row r="89" spans="1:12" s="2" customFormat="1" ht="23.25" customHeight="1">
      <c r="A89" s="12" t="s">
        <v>92</v>
      </c>
      <c r="B89" s="12" t="s">
        <v>64</v>
      </c>
      <c r="C89" s="12" t="s">
        <v>151</v>
      </c>
      <c r="D89" s="12" t="s">
        <v>59</v>
      </c>
      <c r="E89" s="10">
        <v>32.668</v>
      </c>
      <c r="F89" s="12">
        <v>50.67</v>
      </c>
      <c r="G89" s="14">
        <f>F89*1.0123</f>
        <v>51.293241</v>
      </c>
      <c r="H89" s="15">
        <f t="shared" si="4"/>
        <v>83.961241</v>
      </c>
      <c r="I89" s="19">
        <f t="shared" si="5"/>
        <v>73.57674460000001</v>
      </c>
      <c r="J89" s="20">
        <v>42</v>
      </c>
      <c r="K89" s="12" t="s">
        <v>16</v>
      </c>
      <c r="L89" s="21"/>
    </row>
    <row r="90" spans="1:12" s="2" customFormat="1" ht="23.25" customHeight="1">
      <c r="A90" s="12" t="s">
        <v>92</v>
      </c>
      <c r="B90" s="12" t="s">
        <v>64</v>
      </c>
      <c r="C90" s="12" t="s">
        <v>152</v>
      </c>
      <c r="D90" s="12" t="s">
        <v>145</v>
      </c>
      <c r="E90" s="10">
        <v>31.068</v>
      </c>
      <c r="F90" s="12">
        <v>52.33</v>
      </c>
      <c r="G90" s="14">
        <f>F90*1.0123</f>
        <v>52.973659</v>
      </c>
      <c r="H90" s="15">
        <f t="shared" si="4"/>
        <v>84.041659</v>
      </c>
      <c r="I90" s="19">
        <f t="shared" si="5"/>
        <v>73.2249954</v>
      </c>
      <c r="J90" s="20">
        <v>43</v>
      </c>
      <c r="K90" s="12" t="s">
        <v>16</v>
      </c>
      <c r="L90" s="21"/>
    </row>
    <row r="91" spans="1:12" s="2" customFormat="1" ht="23.25" customHeight="1">
      <c r="A91" s="12" t="s">
        <v>92</v>
      </c>
      <c r="B91" s="12" t="s">
        <v>64</v>
      </c>
      <c r="C91" s="12" t="s">
        <v>153</v>
      </c>
      <c r="D91" s="12" t="s">
        <v>132</v>
      </c>
      <c r="E91" s="10">
        <v>33.6</v>
      </c>
      <c r="F91" s="12">
        <v>53.1</v>
      </c>
      <c r="G91" s="14">
        <f>F91*0.9644</f>
        <v>51.20964</v>
      </c>
      <c r="H91" s="15">
        <f t="shared" si="4"/>
        <v>84.80964</v>
      </c>
      <c r="I91" s="19">
        <f t="shared" si="5"/>
        <v>73.085784</v>
      </c>
      <c r="J91" s="20">
        <v>44</v>
      </c>
      <c r="K91" s="12" t="s">
        <v>16</v>
      </c>
      <c r="L91" s="21"/>
    </row>
    <row r="92" spans="1:12" s="2" customFormat="1" ht="23.25" customHeight="1">
      <c r="A92" s="12" t="s">
        <v>92</v>
      </c>
      <c r="B92" s="12" t="s">
        <v>64</v>
      </c>
      <c r="C92" s="12" t="s">
        <v>154</v>
      </c>
      <c r="D92" s="12" t="s">
        <v>40</v>
      </c>
      <c r="E92" s="10">
        <v>32.868</v>
      </c>
      <c r="F92" s="12">
        <v>46</v>
      </c>
      <c r="G92" s="14">
        <f>F92*1.0123</f>
        <v>46.565799999999996</v>
      </c>
      <c r="H92" s="15">
        <f t="shared" si="4"/>
        <v>79.43379999999999</v>
      </c>
      <c r="I92" s="19">
        <f t="shared" si="5"/>
        <v>73.06027999999999</v>
      </c>
      <c r="J92" s="20">
        <v>45</v>
      </c>
      <c r="K92" s="12" t="s">
        <v>16</v>
      </c>
      <c r="L92" s="21"/>
    </row>
    <row r="93" spans="1:12" s="2" customFormat="1" ht="23.25" customHeight="1">
      <c r="A93" s="12" t="s">
        <v>92</v>
      </c>
      <c r="B93" s="12" t="s">
        <v>64</v>
      </c>
      <c r="C93" s="12" t="s">
        <v>155</v>
      </c>
      <c r="D93" s="12" t="s">
        <v>33</v>
      </c>
      <c r="E93" s="10">
        <v>31.2</v>
      </c>
      <c r="F93" s="12">
        <v>44.83</v>
      </c>
      <c r="G93" s="14">
        <f>F93*1.0095</f>
        <v>45.255885</v>
      </c>
      <c r="H93" s="15">
        <f t="shared" si="4"/>
        <v>76.455885</v>
      </c>
      <c r="I93" s="19">
        <f t="shared" si="5"/>
        <v>72.473531</v>
      </c>
      <c r="J93" s="20">
        <v>46</v>
      </c>
      <c r="K93" s="12" t="s">
        <v>16</v>
      </c>
      <c r="L93" s="21"/>
    </row>
    <row r="94" spans="1:12" s="2" customFormat="1" ht="23.25" customHeight="1">
      <c r="A94" s="12" t="s">
        <v>92</v>
      </c>
      <c r="B94" s="12" t="s">
        <v>64</v>
      </c>
      <c r="C94" s="12" t="s">
        <v>156</v>
      </c>
      <c r="D94" s="12" t="s">
        <v>157</v>
      </c>
      <c r="E94" s="10">
        <v>33.468</v>
      </c>
      <c r="F94" s="12">
        <v>49.67</v>
      </c>
      <c r="G94" s="14">
        <f>F94*1.0123</f>
        <v>50.280941</v>
      </c>
      <c r="H94" s="15">
        <f t="shared" si="4"/>
        <v>83.748941</v>
      </c>
      <c r="I94" s="19">
        <f t="shared" si="5"/>
        <v>72.2493646</v>
      </c>
      <c r="J94" s="20">
        <v>47</v>
      </c>
      <c r="K94" s="12" t="s">
        <v>16</v>
      </c>
      <c r="L94" s="21"/>
    </row>
    <row r="95" spans="1:12" s="2" customFormat="1" ht="23.25" customHeight="1">
      <c r="A95" s="12" t="s">
        <v>92</v>
      </c>
      <c r="B95" s="12" t="s">
        <v>64</v>
      </c>
      <c r="C95" s="12" t="s">
        <v>158</v>
      </c>
      <c r="D95" s="12" t="s">
        <v>157</v>
      </c>
      <c r="E95" s="10">
        <v>33.6</v>
      </c>
      <c r="F95" s="12">
        <v>49.53</v>
      </c>
      <c r="G95" s="14">
        <f>F95*1.0095</f>
        <v>50.000535000000006</v>
      </c>
      <c r="H95" s="15">
        <f t="shared" si="4"/>
        <v>83.60053500000001</v>
      </c>
      <c r="I95" s="19">
        <f t="shared" si="5"/>
        <v>72.16032100000001</v>
      </c>
      <c r="J95" s="20">
        <v>48</v>
      </c>
      <c r="K95" s="12" t="s">
        <v>16</v>
      </c>
      <c r="L95" s="21"/>
    </row>
    <row r="96" spans="1:12" s="2" customFormat="1" ht="23.25" customHeight="1">
      <c r="A96" s="12" t="s">
        <v>92</v>
      </c>
      <c r="B96" s="12" t="s">
        <v>64</v>
      </c>
      <c r="C96" s="12" t="s">
        <v>159</v>
      </c>
      <c r="D96" s="12" t="s">
        <v>160</v>
      </c>
      <c r="E96" s="10">
        <v>33.332</v>
      </c>
      <c r="F96" s="12">
        <v>54.17</v>
      </c>
      <c r="G96" s="14">
        <f>F96*0.9644</f>
        <v>52.241548</v>
      </c>
      <c r="H96" s="15">
        <f t="shared" si="4"/>
        <v>85.573548</v>
      </c>
      <c r="I96" s="19">
        <f t="shared" si="5"/>
        <v>72.1441288</v>
      </c>
      <c r="J96" s="20">
        <v>49</v>
      </c>
      <c r="K96" s="12" t="s">
        <v>16</v>
      </c>
      <c r="L96" s="21"/>
    </row>
    <row r="97" spans="1:12" s="2" customFormat="1" ht="23.25" customHeight="1">
      <c r="A97" s="12" t="s">
        <v>92</v>
      </c>
      <c r="B97" s="12" t="s">
        <v>64</v>
      </c>
      <c r="C97" s="12" t="s">
        <v>161</v>
      </c>
      <c r="D97" s="12" t="s">
        <v>157</v>
      </c>
      <c r="E97" s="10">
        <v>31.332</v>
      </c>
      <c r="F97" s="12">
        <v>53.83</v>
      </c>
      <c r="G97" s="14">
        <f>F97*0.9644</f>
        <v>51.913652</v>
      </c>
      <c r="H97" s="15">
        <f t="shared" si="4"/>
        <v>83.245652</v>
      </c>
      <c r="I97" s="19">
        <f t="shared" si="5"/>
        <v>71.9473912</v>
      </c>
      <c r="J97" s="20">
        <v>50</v>
      </c>
      <c r="K97" s="12" t="s">
        <v>16</v>
      </c>
      <c r="L97" s="21"/>
    </row>
    <row r="98" spans="1:12" s="2" customFormat="1" ht="23.25" customHeight="1">
      <c r="A98" s="12" t="s">
        <v>92</v>
      </c>
      <c r="B98" s="12" t="s">
        <v>64</v>
      </c>
      <c r="C98" s="12" t="s">
        <v>162</v>
      </c>
      <c r="D98" s="12" t="s">
        <v>20</v>
      </c>
      <c r="E98" s="10">
        <v>33.268</v>
      </c>
      <c r="F98" s="12">
        <v>42.67</v>
      </c>
      <c r="G98" s="14">
        <f>F98*1.0123</f>
        <v>43.194841000000004</v>
      </c>
      <c r="H98" s="15">
        <f t="shared" si="4"/>
        <v>76.462841</v>
      </c>
      <c r="I98" s="19">
        <f t="shared" si="5"/>
        <v>71.87770459999999</v>
      </c>
      <c r="J98" s="20">
        <v>51</v>
      </c>
      <c r="K98" s="12" t="s">
        <v>21</v>
      </c>
      <c r="L98" s="21"/>
    </row>
    <row r="99" spans="1:12" s="2" customFormat="1" ht="23.25" customHeight="1">
      <c r="A99" s="12" t="s">
        <v>92</v>
      </c>
      <c r="B99" s="12" t="s">
        <v>64</v>
      </c>
      <c r="C99" s="12" t="s">
        <v>163</v>
      </c>
      <c r="D99" s="12" t="s">
        <v>71</v>
      </c>
      <c r="E99" s="10">
        <v>33.532000000000004</v>
      </c>
      <c r="F99" s="12">
        <v>49.6</v>
      </c>
      <c r="G99" s="14">
        <f>F99*1.0095</f>
        <v>50.071200000000005</v>
      </c>
      <c r="H99" s="15">
        <f t="shared" si="4"/>
        <v>83.60320000000002</v>
      </c>
      <c r="I99" s="19">
        <f t="shared" si="5"/>
        <v>71.76192</v>
      </c>
      <c r="J99" s="20">
        <v>52</v>
      </c>
      <c r="K99" s="12" t="s">
        <v>21</v>
      </c>
      <c r="L99" s="21"/>
    </row>
    <row r="100" spans="1:12" s="2" customFormat="1" ht="23.25" customHeight="1">
      <c r="A100" s="12" t="s">
        <v>92</v>
      </c>
      <c r="B100" s="12" t="s">
        <v>64</v>
      </c>
      <c r="C100" s="12" t="s">
        <v>164</v>
      </c>
      <c r="D100" s="12" t="s">
        <v>115</v>
      </c>
      <c r="E100" s="10">
        <v>30.732</v>
      </c>
      <c r="F100" s="12">
        <v>44.1</v>
      </c>
      <c r="G100" s="14">
        <f>F100*1.0095</f>
        <v>44.518950000000004</v>
      </c>
      <c r="H100" s="15">
        <f t="shared" si="4"/>
        <v>75.25095</v>
      </c>
      <c r="I100" s="19">
        <f t="shared" si="5"/>
        <v>71.55057000000001</v>
      </c>
      <c r="J100" s="20">
        <v>53</v>
      </c>
      <c r="K100" s="12" t="s">
        <v>21</v>
      </c>
      <c r="L100" s="21"/>
    </row>
    <row r="101" spans="1:12" s="2" customFormat="1" ht="23.25" customHeight="1">
      <c r="A101" s="12" t="s">
        <v>92</v>
      </c>
      <c r="B101" s="12" t="s">
        <v>64</v>
      </c>
      <c r="C101" s="12" t="s">
        <v>165</v>
      </c>
      <c r="D101" s="12" t="s">
        <v>166</v>
      </c>
      <c r="E101" s="10">
        <v>30</v>
      </c>
      <c r="F101" s="12">
        <v>42</v>
      </c>
      <c r="G101" s="14">
        <f>F101*1.0405</f>
        <v>43.701</v>
      </c>
      <c r="H101" s="15">
        <f t="shared" si="4"/>
        <v>73.701</v>
      </c>
      <c r="I101" s="19">
        <f t="shared" si="5"/>
        <v>71.42060000000001</v>
      </c>
      <c r="J101" s="20">
        <v>54</v>
      </c>
      <c r="K101" s="12" t="s">
        <v>21</v>
      </c>
      <c r="L101" s="21"/>
    </row>
    <row r="102" spans="1:12" s="2" customFormat="1" ht="23.25" customHeight="1">
      <c r="A102" s="12" t="s">
        <v>92</v>
      </c>
      <c r="B102" s="12" t="s">
        <v>64</v>
      </c>
      <c r="C102" s="12" t="s">
        <v>167</v>
      </c>
      <c r="D102" s="12" t="s">
        <v>48</v>
      </c>
      <c r="E102" s="10">
        <v>32.932</v>
      </c>
      <c r="F102" s="12">
        <v>48</v>
      </c>
      <c r="G102" s="14">
        <f>F102*0.9722</f>
        <v>46.6656</v>
      </c>
      <c r="H102" s="15">
        <f t="shared" si="4"/>
        <v>79.5976</v>
      </c>
      <c r="I102" s="19">
        <f t="shared" si="5"/>
        <v>71.15856</v>
      </c>
      <c r="J102" s="20">
        <v>55</v>
      </c>
      <c r="K102" s="12" t="s">
        <v>21</v>
      </c>
      <c r="L102" s="21"/>
    </row>
    <row r="103" spans="1:12" s="2" customFormat="1" ht="23.25" customHeight="1">
      <c r="A103" s="12" t="s">
        <v>92</v>
      </c>
      <c r="B103" s="12" t="s">
        <v>64</v>
      </c>
      <c r="C103" s="12" t="s">
        <v>168</v>
      </c>
      <c r="D103" s="12" t="s">
        <v>169</v>
      </c>
      <c r="E103" s="10">
        <v>34.4</v>
      </c>
      <c r="F103" s="12">
        <v>43</v>
      </c>
      <c r="G103" s="14">
        <f>F103*1.0405</f>
        <v>44.7415</v>
      </c>
      <c r="H103" s="15">
        <f t="shared" si="4"/>
        <v>79.14150000000001</v>
      </c>
      <c r="I103" s="19">
        <f t="shared" si="5"/>
        <v>71.0849</v>
      </c>
      <c r="J103" s="20">
        <v>56</v>
      </c>
      <c r="K103" s="12" t="s">
        <v>21</v>
      </c>
      <c r="L103" s="21"/>
    </row>
    <row r="104" spans="1:12" s="2" customFormat="1" ht="23.25" customHeight="1">
      <c r="A104" s="12" t="s">
        <v>92</v>
      </c>
      <c r="B104" s="12" t="s">
        <v>64</v>
      </c>
      <c r="C104" s="12" t="s">
        <v>170</v>
      </c>
      <c r="D104" s="12" t="s">
        <v>69</v>
      </c>
      <c r="E104" s="10">
        <v>33.132</v>
      </c>
      <c r="F104" s="12">
        <v>51.67</v>
      </c>
      <c r="G104" s="14">
        <f>F104*0.9722</f>
        <v>50.233574</v>
      </c>
      <c r="H104" s="15">
        <f t="shared" si="4"/>
        <v>83.365574</v>
      </c>
      <c r="I104" s="19">
        <f t="shared" si="5"/>
        <v>71.0193444</v>
      </c>
      <c r="J104" s="20">
        <v>57</v>
      </c>
      <c r="K104" s="12" t="s">
        <v>21</v>
      </c>
      <c r="L104" s="21"/>
    </row>
    <row r="105" spans="1:12" s="2" customFormat="1" ht="23.25" customHeight="1">
      <c r="A105" s="12" t="s">
        <v>92</v>
      </c>
      <c r="B105" s="12" t="s">
        <v>64</v>
      </c>
      <c r="C105" s="12" t="s">
        <v>171</v>
      </c>
      <c r="D105" s="12" t="s">
        <v>169</v>
      </c>
      <c r="E105" s="10">
        <v>31.468000000000004</v>
      </c>
      <c r="F105" s="12">
        <v>49.3</v>
      </c>
      <c r="G105" s="14">
        <f>F105*0.9644</f>
        <v>47.54492</v>
      </c>
      <c r="H105" s="15">
        <f t="shared" si="4"/>
        <v>79.01292000000001</v>
      </c>
      <c r="I105" s="19">
        <f t="shared" si="5"/>
        <v>71.00775200000001</v>
      </c>
      <c r="J105" s="20">
        <v>58</v>
      </c>
      <c r="K105" s="12" t="s">
        <v>21</v>
      </c>
      <c r="L105" s="21"/>
    </row>
    <row r="106" spans="1:12" s="2" customFormat="1" ht="23.25" customHeight="1">
      <c r="A106" s="12" t="s">
        <v>92</v>
      </c>
      <c r="B106" s="12" t="s">
        <v>64</v>
      </c>
      <c r="C106" s="12" t="s">
        <v>172</v>
      </c>
      <c r="D106" s="12" t="s">
        <v>71</v>
      </c>
      <c r="E106" s="10">
        <v>32.2</v>
      </c>
      <c r="F106" s="12">
        <v>51.83</v>
      </c>
      <c r="G106" s="14">
        <f>F106*0.9644</f>
        <v>49.984852000000004</v>
      </c>
      <c r="H106" s="15">
        <f t="shared" si="4"/>
        <v>82.184852</v>
      </c>
      <c r="I106" s="19">
        <f t="shared" si="5"/>
        <v>70.9109112</v>
      </c>
      <c r="J106" s="20">
        <v>59</v>
      </c>
      <c r="K106" s="12" t="s">
        <v>21</v>
      </c>
      <c r="L106" s="21"/>
    </row>
    <row r="107" spans="1:12" s="2" customFormat="1" ht="23.25" customHeight="1">
      <c r="A107" s="12" t="s">
        <v>92</v>
      </c>
      <c r="B107" s="12" t="s">
        <v>64</v>
      </c>
      <c r="C107" s="12" t="s">
        <v>173</v>
      </c>
      <c r="D107" s="12" t="s">
        <v>54</v>
      </c>
      <c r="E107" s="10">
        <v>31.6</v>
      </c>
      <c r="F107" s="12">
        <v>39.33</v>
      </c>
      <c r="G107" s="14">
        <f>F107*1.0405</f>
        <v>40.922864999999994</v>
      </c>
      <c r="H107" s="15">
        <f t="shared" si="4"/>
        <v>72.522865</v>
      </c>
      <c r="I107" s="19">
        <f t="shared" si="5"/>
        <v>70.31371899999999</v>
      </c>
      <c r="J107" s="20">
        <v>60</v>
      </c>
      <c r="K107" s="12" t="s">
        <v>21</v>
      </c>
      <c r="L107" s="21"/>
    </row>
    <row r="108" spans="1:12" s="2" customFormat="1" ht="23.25" customHeight="1">
      <c r="A108" s="12" t="s">
        <v>92</v>
      </c>
      <c r="B108" s="12" t="s">
        <v>64</v>
      </c>
      <c r="C108" s="12" t="s">
        <v>174</v>
      </c>
      <c r="D108" s="12" t="s">
        <v>160</v>
      </c>
      <c r="E108" s="10">
        <v>32.2</v>
      </c>
      <c r="F108" s="12">
        <v>48.33</v>
      </c>
      <c r="G108" s="14">
        <f>F108*1.0405</f>
        <v>50.287364999999994</v>
      </c>
      <c r="H108" s="15">
        <f t="shared" si="4"/>
        <v>82.487365</v>
      </c>
      <c r="I108" s="19">
        <f t="shared" si="5"/>
        <v>70.292419</v>
      </c>
      <c r="J108" s="20">
        <v>61</v>
      </c>
      <c r="K108" s="12" t="s">
        <v>21</v>
      </c>
      <c r="L108" s="21"/>
    </row>
    <row r="109" spans="1:12" s="2" customFormat="1" ht="23.25" customHeight="1">
      <c r="A109" s="12" t="s">
        <v>92</v>
      </c>
      <c r="B109" s="12" t="s">
        <v>64</v>
      </c>
      <c r="C109" s="12" t="s">
        <v>175</v>
      </c>
      <c r="D109" s="12" t="s">
        <v>18</v>
      </c>
      <c r="E109" s="10">
        <v>29.068</v>
      </c>
      <c r="F109" s="12">
        <v>39.67</v>
      </c>
      <c r="G109" s="14">
        <f>F109*1.0095</f>
        <v>40.046865000000004</v>
      </c>
      <c r="H109" s="15">
        <f t="shared" si="4"/>
        <v>69.11486500000001</v>
      </c>
      <c r="I109" s="19">
        <f t="shared" si="5"/>
        <v>70.06891900000001</v>
      </c>
      <c r="J109" s="20">
        <v>62</v>
      </c>
      <c r="K109" s="12" t="s">
        <v>21</v>
      </c>
      <c r="L109" s="21"/>
    </row>
    <row r="110" spans="1:12" s="2" customFormat="1" ht="23.25" customHeight="1">
      <c r="A110" s="12" t="s">
        <v>92</v>
      </c>
      <c r="B110" s="12" t="s">
        <v>64</v>
      </c>
      <c r="C110" s="12" t="s">
        <v>176</v>
      </c>
      <c r="D110" s="12" t="s">
        <v>140</v>
      </c>
      <c r="E110" s="10">
        <v>31.732</v>
      </c>
      <c r="F110" s="12">
        <v>47</v>
      </c>
      <c r="G110" s="14">
        <f>F110*1.0123</f>
        <v>47.5781</v>
      </c>
      <c r="H110" s="15">
        <f t="shared" si="4"/>
        <v>79.3101</v>
      </c>
      <c r="I110" s="19">
        <f t="shared" si="5"/>
        <v>69.98606000000001</v>
      </c>
      <c r="J110" s="20">
        <v>63</v>
      </c>
      <c r="K110" s="12" t="s">
        <v>21</v>
      </c>
      <c r="L110" s="21"/>
    </row>
    <row r="111" spans="1:12" s="2" customFormat="1" ht="23.25" customHeight="1">
      <c r="A111" s="12" t="s">
        <v>92</v>
      </c>
      <c r="B111" s="12" t="s">
        <v>64</v>
      </c>
      <c r="C111" s="12" t="s">
        <v>177</v>
      </c>
      <c r="D111" s="12" t="s">
        <v>75</v>
      </c>
      <c r="E111" s="10">
        <v>34.532000000000004</v>
      </c>
      <c r="F111" s="12">
        <v>45</v>
      </c>
      <c r="G111" s="14">
        <f>F111*0.9722</f>
        <v>43.748999999999995</v>
      </c>
      <c r="H111" s="15">
        <f t="shared" si="4"/>
        <v>78.281</v>
      </c>
      <c r="I111" s="19">
        <f t="shared" si="5"/>
        <v>69.96860000000001</v>
      </c>
      <c r="J111" s="20">
        <v>64</v>
      </c>
      <c r="K111" s="12" t="s">
        <v>21</v>
      </c>
      <c r="L111" s="21"/>
    </row>
    <row r="112" spans="1:12" s="2" customFormat="1" ht="23.25" customHeight="1">
      <c r="A112" s="12" t="s">
        <v>92</v>
      </c>
      <c r="B112" s="12" t="s">
        <v>64</v>
      </c>
      <c r="C112" s="12" t="s">
        <v>178</v>
      </c>
      <c r="D112" s="12" t="s">
        <v>145</v>
      </c>
      <c r="E112" s="10">
        <v>32.132</v>
      </c>
      <c r="F112" s="12">
        <v>46.03</v>
      </c>
      <c r="G112" s="14">
        <f>F112*1.0095</f>
        <v>46.467285000000004</v>
      </c>
      <c r="H112" s="15">
        <f aca="true" t="shared" si="6" ref="H112:H146">E112+G112</f>
        <v>78.59928500000001</v>
      </c>
      <c r="I112" s="19">
        <f aca="true" t="shared" si="7" ref="I112:I146">D112*0.4+H112*0.6</f>
        <v>69.95957100000001</v>
      </c>
      <c r="J112" s="20">
        <v>65</v>
      </c>
      <c r="K112" s="12" t="s">
        <v>21</v>
      </c>
      <c r="L112" s="21"/>
    </row>
    <row r="113" spans="1:12" s="2" customFormat="1" ht="23.25" customHeight="1">
      <c r="A113" s="12" t="s">
        <v>92</v>
      </c>
      <c r="B113" s="12" t="s">
        <v>64</v>
      </c>
      <c r="C113" s="12" t="s">
        <v>179</v>
      </c>
      <c r="D113" s="12" t="s">
        <v>180</v>
      </c>
      <c r="E113" s="10">
        <v>30.532</v>
      </c>
      <c r="F113" s="12">
        <v>42</v>
      </c>
      <c r="G113" s="14">
        <f>F113*0.9722</f>
        <v>40.8324</v>
      </c>
      <c r="H113" s="15">
        <f t="shared" si="6"/>
        <v>71.3644</v>
      </c>
      <c r="I113" s="19">
        <f t="shared" si="7"/>
        <v>69.81864</v>
      </c>
      <c r="J113" s="20">
        <v>66</v>
      </c>
      <c r="K113" s="12" t="s">
        <v>21</v>
      </c>
      <c r="L113" s="21"/>
    </row>
    <row r="114" spans="1:12" s="2" customFormat="1" ht="23.25" customHeight="1">
      <c r="A114" s="12" t="s">
        <v>92</v>
      </c>
      <c r="B114" s="12" t="s">
        <v>64</v>
      </c>
      <c r="C114" s="12" t="s">
        <v>181</v>
      </c>
      <c r="D114" s="12" t="s">
        <v>42</v>
      </c>
      <c r="E114" s="10">
        <v>31.468000000000004</v>
      </c>
      <c r="F114" s="12">
        <v>43.93</v>
      </c>
      <c r="G114" s="14">
        <f>F114*1.0095</f>
        <v>44.347335</v>
      </c>
      <c r="H114" s="15">
        <f t="shared" si="6"/>
        <v>75.815335</v>
      </c>
      <c r="I114" s="19">
        <f t="shared" si="7"/>
        <v>69.689201</v>
      </c>
      <c r="J114" s="20">
        <v>67</v>
      </c>
      <c r="K114" s="12" t="s">
        <v>21</v>
      </c>
      <c r="L114" s="21"/>
    </row>
    <row r="115" spans="1:12" s="2" customFormat="1" ht="23.25" customHeight="1">
      <c r="A115" s="12" t="s">
        <v>92</v>
      </c>
      <c r="B115" s="12" t="s">
        <v>64</v>
      </c>
      <c r="C115" s="12" t="s">
        <v>182</v>
      </c>
      <c r="D115" s="12" t="s">
        <v>183</v>
      </c>
      <c r="E115" s="10">
        <v>31.268</v>
      </c>
      <c r="F115" s="12">
        <v>50.33</v>
      </c>
      <c r="G115" s="14">
        <f>F115*0.9644</f>
        <v>48.538252</v>
      </c>
      <c r="H115" s="15">
        <f t="shared" si="6"/>
        <v>79.806252</v>
      </c>
      <c r="I115" s="19">
        <f t="shared" si="7"/>
        <v>69.6837512</v>
      </c>
      <c r="J115" s="20">
        <v>68</v>
      </c>
      <c r="K115" s="12" t="s">
        <v>21</v>
      </c>
      <c r="L115" s="21"/>
    </row>
    <row r="116" spans="1:12" s="2" customFormat="1" ht="23.25" customHeight="1">
      <c r="A116" s="12" t="s">
        <v>92</v>
      </c>
      <c r="B116" s="12" t="s">
        <v>64</v>
      </c>
      <c r="C116" s="12" t="s">
        <v>184</v>
      </c>
      <c r="D116" s="12" t="s">
        <v>59</v>
      </c>
      <c r="E116" s="10">
        <v>30.6</v>
      </c>
      <c r="F116" s="12">
        <v>46</v>
      </c>
      <c r="G116" s="14">
        <f>F116*1.0123</f>
        <v>46.565799999999996</v>
      </c>
      <c r="H116" s="15">
        <f t="shared" si="6"/>
        <v>77.16579999999999</v>
      </c>
      <c r="I116" s="19">
        <f t="shared" si="7"/>
        <v>69.49948</v>
      </c>
      <c r="J116" s="20">
        <v>69</v>
      </c>
      <c r="K116" s="12" t="s">
        <v>21</v>
      </c>
      <c r="L116" s="21"/>
    </row>
    <row r="117" spans="1:12" s="2" customFormat="1" ht="23.25" customHeight="1">
      <c r="A117" s="12" t="s">
        <v>92</v>
      </c>
      <c r="B117" s="12" t="s">
        <v>64</v>
      </c>
      <c r="C117" s="12" t="s">
        <v>185</v>
      </c>
      <c r="D117" s="12" t="s">
        <v>18</v>
      </c>
      <c r="E117" s="10">
        <v>26.932000000000002</v>
      </c>
      <c r="F117" s="12">
        <v>42.67</v>
      </c>
      <c r="G117" s="14">
        <f>F117*0.9644</f>
        <v>41.150948</v>
      </c>
      <c r="H117" s="15">
        <f t="shared" si="6"/>
        <v>68.082948</v>
      </c>
      <c r="I117" s="19">
        <f t="shared" si="7"/>
        <v>69.4497688</v>
      </c>
      <c r="J117" s="20">
        <v>70</v>
      </c>
      <c r="K117" s="12" t="s">
        <v>21</v>
      </c>
      <c r="L117" s="21"/>
    </row>
    <row r="118" spans="1:12" s="2" customFormat="1" ht="23.25" customHeight="1">
      <c r="A118" s="12" t="s">
        <v>92</v>
      </c>
      <c r="B118" s="12" t="s">
        <v>64</v>
      </c>
      <c r="C118" s="12" t="s">
        <v>186</v>
      </c>
      <c r="D118" s="12" t="s">
        <v>42</v>
      </c>
      <c r="E118" s="10">
        <v>33.332</v>
      </c>
      <c r="F118" s="12">
        <v>41</v>
      </c>
      <c r="G118" s="14">
        <f>F118*1.0123</f>
        <v>41.5043</v>
      </c>
      <c r="H118" s="15">
        <f t="shared" si="6"/>
        <v>74.8363</v>
      </c>
      <c r="I118" s="19">
        <f t="shared" si="7"/>
        <v>69.10177999999999</v>
      </c>
      <c r="J118" s="20">
        <v>71</v>
      </c>
      <c r="K118" s="12" t="s">
        <v>21</v>
      </c>
      <c r="L118" s="21"/>
    </row>
    <row r="119" spans="1:12" s="2" customFormat="1" ht="23.25" customHeight="1">
      <c r="A119" s="12" t="s">
        <v>92</v>
      </c>
      <c r="B119" s="12" t="s">
        <v>64</v>
      </c>
      <c r="C119" s="12" t="s">
        <v>187</v>
      </c>
      <c r="D119" s="12" t="s">
        <v>183</v>
      </c>
      <c r="E119" s="10">
        <v>33</v>
      </c>
      <c r="F119" s="12">
        <v>44</v>
      </c>
      <c r="G119" s="14">
        <f>F119*1.0405</f>
        <v>45.782</v>
      </c>
      <c r="H119" s="15">
        <f t="shared" si="6"/>
        <v>78.782</v>
      </c>
      <c r="I119" s="19">
        <f t="shared" si="7"/>
        <v>69.0692</v>
      </c>
      <c r="J119" s="20">
        <v>72</v>
      </c>
      <c r="K119" s="12" t="s">
        <v>21</v>
      </c>
      <c r="L119" s="21"/>
    </row>
    <row r="120" spans="1:12" s="2" customFormat="1" ht="23.25" customHeight="1">
      <c r="A120" s="12" t="s">
        <v>92</v>
      </c>
      <c r="B120" s="12" t="s">
        <v>64</v>
      </c>
      <c r="C120" s="12" t="s">
        <v>188</v>
      </c>
      <c r="D120" s="12" t="s">
        <v>69</v>
      </c>
      <c r="E120" s="10">
        <v>31.868000000000002</v>
      </c>
      <c r="F120" s="12">
        <v>45.33</v>
      </c>
      <c r="G120" s="14">
        <f>F120*1.0405</f>
        <v>47.165865</v>
      </c>
      <c r="H120" s="15">
        <f t="shared" si="6"/>
        <v>79.03386499999999</v>
      </c>
      <c r="I120" s="19">
        <f t="shared" si="7"/>
        <v>68.42031899999999</v>
      </c>
      <c r="J120" s="20">
        <v>73</v>
      </c>
      <c r="K120" s="12" t="s">
        <v>21</v>
      </c>
      <c r="L120" s="21"/>
    </row>
    <row r="121" spans="1:12" s="2" customFormat="1" ht="23.25" customHeight="1">
      <c r="A121" s="12" t="s">
        <v>92</v>
      </c>
      <c r="B121" s="12" t="s">
        <v>64</v>
      </c>
      <c r="C121" s="12" t="s">
        <v>189</v>
      </c>
      <c r="D121" s="12" t="s">
        <v>145</v>
      </c>
      <c r="E121" s="10">
        <v>31.732</v>
      </c>
      <c r="F121" s="12">
        <v>45.43</v>
      </c>
      <c r="G121" s="14">
        <f>F121*0.9644</f>
        <v>43.812692</v>
      </c>
      <c r="H121" s="15">
        <f t="shared" si="6"/>
        <v>75.544692</v>
      </c>
      <c r="I121" s="19">
        <f t="shared" si="7"/>
        <v>68.1268152</v>
      </c>
      <c r="J121" s="20">
        <v>74</v>
      </c>
      <c r="K121" s="12" t="s">
        <v>21</v>
      </c>
      <c r="L121" s="21"/>
    </row>
    <row r="122" spans="1:12" s="2" customFormat="1" ht="23.25" customHeight="1">
      <c r="A122" s="12" t="s">
        <v>92</v>
      </c>
      <c r="B122" s="12" t="s">
        <v>64</v>
      </c>
      <c r="C122" s="12" t="s">
        <v>190</v>
      </c>
      <c r="D122" s="12" t="s">
        <v>183</v>
      </c>
      <c r="E122" s="10">
        <v>33.332</v>
      </c>
      <c r="F122" s="12">
        <v>45</v>
      </c>
      <c r="G122" s="14">
        <f>F122*0.9722</f>
        <v>43.748999999999995</v>
      </c>
      <c r="H122" s="15">
        <f t="shared" si="6"/>
        <v>77.08099999999999</v>
      </c>
      <c r="I122" s="19">
        <f t="shared" si="7"/>
        <v>68.0486</v>
      </c>
      <c r="J122" s="20">
        <v>75</v>
      </c>
      <c r="K122" s="12" t="s">
        <v>21</v>
      </c>
      <c r="L122" s="21"/>
    </row>
    <row r="123" spans="1:12" s="2" customFormat="1" ht="23.25" customHeight="1">
      <c r="A123" s="12" t="s">
        <v>92</v>
      </c>
      <c r="B123" s="12" t="s">
        <v>64</v>
      </c>
      <c r="C123" s="12" t="s">
        <v>191</v>
      </c>
      <c r="D123" s="12" t="s">
        <v>42</v>
      </c>
      <c r="E123" s="10">
        <v>30.732</v>
      </c>
      <c r="F123" s="12">
        <v>40.67</v>
      </c>
      <c r="G123" s="14">
        <f>F123*1.0123</f>
        <v>41.170241000000004</v>
      </c>
      <c r="H123" s="15">
        <f t="shared" si="6"/>
        <v>71.902241</v>
      </c>
      <c r="I123" s="19">
        <f t="shared" si="7"/>
        <v>67.34134460000001</v>
      </c>
      <c r="J123" s="20">
        <v>76</v>
      </c>
      <c r="K123" s="12" t="s">
        <v>21</v>
      </c>
      <c r="L123" s="21"/>
    </row>
    <row r="124" spans="1:12" s="2" customFormat="1" ht="23.25" customHeight="1">
      <c r="A124" s="12" t="s">
        <v>92</v>
      </c>
      <c r="B124" s="12" t="s">
        <v>64</v>
      </c>
      <c r="C124" s="12" t="s">
        <v>192</v>
      </c>
      <c r="D124" s="12" t="s">
        <v>69</v>
      </c>
      <c r="E124" s="10">
        <v>32.532000000000004</v>
      </c>
      <c r="F124" s="12">
        <v>44</v>
      </c>
      <c r="G124" s="14">
        <f>F124*1.0123</f>
        <v>44.541199999999996</v>
      </c>
      <c r="H124" s="15">
        <f t="shared" si="6"/>
        <v>77.0732</v>
      </c>
      <c r="I124" s="19">
        <f t="shared" si="7"/>
        <v>67.24392</v>
      </c>
      <c r="J124" s="20">
        <v>77</v>
      </c>
      <c r="K124" s="12" t="s">
        <v>21</v>
      </c>
      <c r="L124" s="21"/>
    </row>
    <row r="125" spans="1:12" s="2" customFormat="1" ht="23.25" customHeight="1">
      <c r="A125" s="12" t="s">
        <v>92</v>
      </c>
      <c r="B125" s="12" t="s">
        <v>64</v>
      </c>
      <c r="C125" s="12" t="s">
        <v>193</v>
      </c>
      <c r="D125" s="12" t="s">
        <v>35</v>
      </c>
      <c r="E125" s="10">
        <v>30.332</v>
      </c>
      <c r="F125" s="12">
        <v>40.83</v>
      </c>
      <c r="G125" s="14">
        <f>F125*0.9722</f>
        <v>39.694925999999995</v>
      </c>
      <c r="H125" s="15">
        <f t="shared" si="6"/>
        <v>70.026926</v>
      </c>
      <c r="I125" s="19">
        <f t="shared" si="7"/>
        <v>67.21615560000001</v>
      </c>
      <c r="J125" s="20">
        <v>78</v>
      </c>
      <c r="K125" s="12" t="s">
        <v>21</v>
      </c>
      <c r="L125" s="21"/>
    </row>
    <row r="126" spans="1:12" s="2" customFormat="1" ht="23.25" customHeight="1">
      <c r="A126" s="12" t="s">
        <v>92</v>
      </c>
      <c r="B126" s="12" t="s">
        <v>64</v>
      </c>
      <c r="C126" s="12" t="s">
        <v>194</v>
      </c>
      <c r="D126" s="12" t="s">
        <v>160</v>
      </c>
      <c r="E126" s="10">
        <v>28.332</v>
      </c>
      <c r="F126" s="12">
        <v>48.33</v>
      </c>
      <c r="G126" s="14">
        <f>F126*1.0095</f>
        <v>48.789135</v>
      </c>
      <c r="H126" s="15">
        <f t="shared" si="6"/>
        <v>77.12113500000001</v>
      </c>
      <c r="I126" s="19">
        <f t="shared" si="7"/>
        <v>67.072681</v>
      </c>
      <c r="J126" s="20">
        <v>79</v>
      </c>
      <c r="K126" s="12" t="s">
        <v>21</v>
      </c>
      <c r="L126" s="21"/>
    </row>
    <row r="127" spans="1:12" s="2" customFormat="1" ht="23.25" customHeight="1">
      <c r="A127" s="12" t="s">
        <v>92</v>
      </c>
      <c r="B127" s="12" t="s">
        <v>64</v>
      </c>
      <c r="C127" s="12" t="s">
        <v>195</v>
      </c>
      <c r="D127" s="12" t="s">
        <v>69</v>
      </c>
      <c r="E127" s="10">
        <v>29.2</v>
      </c>
      <c r="F127" s="12">
        <v>45.33</v>
      </c>
      <c r="G127" s="14">
        <f>F127*1.0405</f>
        <v>47.165865</v>
      </c>
      <c r="H127" s="15">
        <f t="shared" si="6"/>
        <v>76.365865</v>
      </c>
      <c r="I127" s="19">
        <f t="shared" si="7"/>
        <v>66.819519</v>
      </c>
      <c r="J127" s="20">
        <v>80</v>
      </c>
      <c r="K127" s="12" t="s">
        <v>21</v>
      </c>
      <c r="L127" s="21"/>
    </row>
    <row r="128" spans="1:12" s="2" customFormat="1" ht="23.25" customHeight="1">
      <c r="A128" s="12" t="s">
        <v>92</v>
      </c>
      <c r="B128" s="12" t="s">
        <v>64</v>
      </c>
      <c r="C128" s="12" t="s">
        <v>196</v>
      </c>
      <c r="D128" s="12" t="s">
        <v>157</v>
      </c>
      <c r="E128" s="10">
        <v>34.668</v>
      </c>
      <c r="F128" s="12">
        <v>39.33</v>
      </c>
      <c r="G128" s="14">
        <f>F128*1.0123</f>
        <v>39.813759</v>
      </c>
      <c r="H128" s="15">
        <f t="shared" si="6"/>
        <v>74.481759</v>
      </c>
      <c r="I128" s="19">
        <f t="shared" si="7"/>
        <v>66.6890554</v>
      </c>
      <c r="J128" s="20">
        <v>81</v>
      </c>
      <c r="K128" s="12" t="s">
        <v>21</v>
      </c>
      <c r="L128" s="21"/>
    </row>
    <row r="129" spans="1:12" s="2" customFormat="1" ht="23.25" customHeight="1">
      <c r="A129" s="12" t="s">
        <v>92</v>
      </c>
      <c r="B129" s="12" t="s">
        <v>64</v>
      </c>
      <c r="C129" s="12" t="s">
        <v>197</v>
      </c>
      <c r="D129" s="12" t="s">
        <v>129</v>
      </c>
      <c r="E129" s="10">
        <v>29.6</v>
      </c>
      <c r="F129" s="12">
        <v>45.33</v>
      </c>
      <c r="G129" s="14">
        <f>F129*0.9644</f>
        <v>43.716252</v>
      </c>
      <c r="H129" s="15">
        <f t="shared" si="6"/>
        <v>73.31625199999999</v>
      </c>
      <c r="I129" s="19">
        <f t="shared" si="7"/>
        <v>66.5897512</v>
      </c>
      <c r="J129" s="20">
        <v>82</v>
      </c>
      <c r="K129" s="12" t="s">
        <v>21</v>
      </c>
      <c r="L129" s="21"/>
    </row>
    <row r="130" spans="1:12" s="2" customFormat="1" ht="23.25" customHeight="1">
      <c r="A130" s="12" t="s">
        <v>92</v>
      </c>
      <c r="B130" s="12" t="s">
        <v>64</v>
      </c>
      <c r="C130" s="12" t="s">
        <v>198</v>
      </c>
      <c r="D130" s="12" t="s">
        <v>42</v>
      </c>
      <c r="E130" s="10">
        <v>33.532000000000004</v>
      </c>
      <c r="F130" s="12">
        <v>35.67</v>
      </c>
      <c r="G130" s="14">
        <f>F130*1.0405</f>
        <v>37.114635</v>
      </c>
      <c r="H130" s="15">
        <f t="shared" si="6"/>
        <v>70.646635</v>
      </c>
      <c r="I130" s="19">
        <f t="shared" si="7"/>
        <v>66.58798100000001</v>
      </c>
      <c r="J130" s="20">
        <v>83</v>
      </c>
      <c r="K130" s="12" t="s">
        <v>21</v>
      </c>
      <c r="L130" s="21"/>
    </row>
    <row r="131" spans="1:12" s="2" customFormat="1" ht="23.25" customHeight="1">
      <c r="A131" s="12" t="s">
        <v>92</v>
      </c>
      <c r="B131" s="12" t="s">
        <v>64</v>
      </c>
      <c r="C131" s="12" t="s">
        <v>199</v>
      </c>
      <c r="D131" s="12" t="s">
        <v>169</v>
      </c>
      <c r="E131" s="10">
        <v>29.332</v>
      </c>
      <c r="F131" s="12">
        <v>41.33</v>
      </c>
      <c r="G131" s="14">
        <f>F131*1.0095</f>
        <v>41.722635000000004</v>
      </c>
      <c r="H131" s="15">
        <f t="shared" si="6"/>
        <v>71.054635</v>
      </c>
      <c r="I131" s="19">
        <f t="shared" si="7"/>
        <v>66.232781</v>
      </c>
      <c r="J131" s="20">
        <v>84</v>
      </c>
      <c r="K131" s="12" t="s">
        <v>21</v>
      </c>
      <c r="L131" s="21"/>
    </row>
    <row r="132" spans="1:12" s="2" customFormat="1" ht="23.25" customHeight="1">
      <c r="A132" s="12" t="s">
        <v>92</v>
      </c>
      <c r="B132" s="12" t="s">
        <v>64</v>
      </c>
      <c r="C132" s="12" t="s">
        <v>200</v>
      </c>
      <c r="D132" s="12" t="s">
        <v>145</v>
      </c>
      <c r="E132" s="10">
        <v>27.868000000000002</v>
      </c>
      <c r="F132" s="12">
        <v>43.43</v>
      </c>
      <c r="G132" s="14">
        <f>F132*1.0095</f>
        <v>43.842585</v>
      </c>
      <c r="H132" s="15">
        <f t="shared" si="6"/>
        <v>71.71058500000001</v>
      </c>
      <c r="I132" s="19">
        <f t="shared" si="7"/>
        <v>65.826351</v>
      </c>
      <c r="J132" s="20">
        <v>85</v>
      </c>
      <c r="K132" s="12" t="s">
        <v>21</v>
      </c>
      <c r="L132" s="21"/>
    </row>
    <row r="133" spans="1:12" s="2" customFormat="1" ht="23.25" customHeight="1">
      <c r="A133" s="12" t="s">
        <v>92</v>
      </c>
      <c r="B133" s="12" t="s">
        <v>64</v>
      </c>
      <c r="C133" s="12" t="s">
        <v>201</v>
      </c>
      <c r="D133" s="12" t="s">
        <v>59</v>
      </c>
      <c r="E133" s="10">
        <v>31.2</v>
      </c>
      <c r="F133" s="12">
        <v>41.3</v>
      </c>
      <c r="G133" s="14">
        <f>F133*0.9644</f>
        <v>39.82972</v>
      </c>
      <c r="H133" s="15">
        <f t="shared" si="6"/>
        <v>71.02972</v>
      </c>
      <c r="I133" s="19">
        <f t="shared" si="7"/>
        <v>65.81783200000001</v>
      </c>
      <c r="J133" s="20">
        <v>86</v>
      </c>
      <c r="K133" s="12" t="s">
        <v>21</v>
      </c>
      <c r="L133" s="21"/>
    </row>
    <row r="134" spans="1:12" s="2" customFormat="1" ht="23.25" customHeight="1">
      <c r="A134" s="12" t="s">
        <v>92</v>
      </c>
      <c r="B134" s="12" t="s">
        <v>64</v>
      </c>
      <c r="C134" s="12" t="s">
        <v>202</v>
      </c>
      <c r="D134" s="12" t="s">
        <v>48</v>
      </c>
      <c r="E134" s="10">
        <v>31.868000000000002</v>
      </c>
      <c r="F134" s="12">
        <v>39.67</v>
      </c>
      <c r="G134" s="14">
        <f>F134*0.9722</f>
        <v>38.567174</v>
      </c>
      <c r="H134" s="15">
        <f t="shared" si="6"/>
        <v>70.435174</v>
      </c>
      <c r="I134" s="19">
        <f t="shared" si="7"/>
        <v>65.6611044</v>
      </c>
      <c r="J134" s="20">
        <v>87</v>
      </c>
      <c r="K134" s="12" t="s">
        <v>21</v>
      </c>
      <c r="L134" s="21"/>
    </row>
    <row r="135" spans="1:12" s="2" customFormat="1" ht="23.25" customHeight="1">
      <c r="A135" s="12" t="s">
        <v>92</v>
      </c>
      <c r="B135" s="12" t="s">
        <v>64</v>
      </c>
      <c r="C135" s="12" t="s">
        <v>203</v>
      </c>
      <c r="D135" s="12" t="s">
        <v>73</v>
      </c>
      <c r="E135" s="10">
        <v>30</v>
      </c>
      <c r="F135" s="12">
        <v>36.67</v>
      </c>
      <c r="G135" s="14">
        <f>F135*1.0405</f>
        <v>38.155135</v>
      </c>
      <c r="H135" s="15">
        <f t="shared" si="6"/>
        <v>68.155135</v>
      </c>
      <c r="I135" s="19">
        <f t="shared" si="7"/>
        <v>64.693081</v>
      </c>
      <c r="J135" s="20">
        <v>88</v>
      </c>
      <c r="K135" s="12" t="s">
        <v>21</v>
      </c>
      <c r="L135" s="21"/>
    </row>
    <row r="136" spans="1:12" s="4" customFormat="1" ht="23.25" customHeight="1">
      <c r="A136" s="22" t="s">
        <v>92</v>
      </c>
      <c r="B136" s="22" t="s">
        <v>64</v>
      </c>
      <c r="C136" s="22" t="s">
        <v>204</v>
      </c>
      <c r="D136" s="22" t="s">
        <v>75</v>
      </c>
      <c r="E136" s="10">
        <v>32.132</v>
      </c>
      <c r="F136" s="12">
        <v>35.33</v>
      </c>
      <c r="G136" s="14">
        <f>F136*1.0405</f>
        <v>36.760864999999995</v>
      </c>
      <c r="H136" s="15">
        <f t="shared" si="6"/>
        <v>68.892865</v>
      </c>
      <c r="I136" s="19">
        <f t="shared" si="7"/>
        <v>64.335719</v>
      </c>
      <c r="J136" s="20">
        <v>89</v>
      </c>
      <c r="K136" s="12" t="s">
        <v>21</v>
      </c>
      <c r="L136" s="21"/>
    </row>
    <row r="137" spans="1:12" s="2" customFormat="1" ht="23.25" customHeight="1">
      <c r="A137" s="12" t="s">
        <v>92</v>
      </c>
      <c r="B137" s="12" t="s">
        <v>64</v>
      </c>
      <c r="C137" s="12" t="s">
        <v>205</v>
      </c>
      <c r="D137" s="12" t="s">
        <v>42</v>
      </c>
      <c r="E137" s="10">
        <v>27.2</v>
      </c>
      <c r="F137" s="12">
        <v>41</v>
      </c>
      <c r="G137" s="14">
        <f>F137*0.9644</f>
        <v>39.5404</v>
      </c>
      <c r="H137" s="15">
        <f t="shared" si="6"/>
        <v>66.7404</v>
      </c>
      <c r="I137" s="19">
        <f t="shared" si="7"/>
        <v>64.24423999999999</v>
      </c>
      <c r="J137" s="20">
        <v>90</v>
      </c>
      <c r="K137" s="12" t="s">
        <v>21</v>
      </c>
      <c r="L137" s="21"/>
    </row>
    <row r="138" spans="1:12" s="2" customFormat="1" ht="23.25" customHeight="1">
      <c r="A138" s="12" t="s">
        <v>92</v>
      </c>
      <c r="B138" s="12" t="s">
        <v>64</v>
      </c>
      <c r="C138" s="12" t="s">
        <v>206</v>
      </c>
      <c r="D138" s="12" t="s">
        <v>69</v>
      </c>
      <c r="E138" s="10">
        <v>27.2</v>
      </c>
      <c r="F138" s="12">
        <v>46.1</v>
      </c>
      <c r="G138" s="14">
        <f>F138*0.9644</f>
        <v>44.45884</v>
      </c>
      <c r="H138" s="15">
        <f t="shared" si="6"/>
        <v>71.65884</v>
      </c>
      <c r="I138" s="19">
        <f t="shared" si="7"/>
        <v>63.995304</v>
      </c>
      <c r="J138" s="20">
        <v>91</v>
      </c>
      <c r="K138" s="12" t="s">
        <v>21</v>
      </c>
      <c r="L138" s="21"/>
    </row>
    <row r="139" spans="1:12" s="2" customFormat="1" ht="23.25" customHeight="1">
      <c r="A139" s="12" t="s">
        <v>92</v>
      </c>
      <c r="B139" s="12" t="s">
        <v>64</v>
      </c>
      <c r="C139" s="12" t="s">
        <v>207</v>
      </c>
      <c r="D139" s="12" t="s">
        <v>69</v>
      </c>
      <c r="E139" s="10">
        <v>32.068000000000005</v>
      </c>
      <c r="F139" s="12">
        <v>40.67</v>
      </c>
      <c r="G139" s="14">
        <f>F139*0.9722</f>
        <v>39.539374</v>
      </c>
      <c r="H139" s="15">
        <f t="shared" si="6"/>
        <v>71.60737400000001</v>
      </c>
      <c r="I139" s="19">
        <f t="shared" si="7"/>
        <v>63.964424400000006</v>
      </c>
      <c r="J139" s="20">
        <v>92</v>
      </c>
      <c r="K139" s="12" t="s">
        <v>21</v>
      </c>
      <c r="L139" s="21"/>
    </row>
    <row r="140" spans="1:12" s="2" customFormat="1" ht="23.25" customHeight="1">
      <c r="A140" s="12" t="s">
        <v>92</v>
      </c>
      <c r="B140" s="12" t="s">
        <v>64</v>
      </c>
      <c r="C140" s="12" t="s">
        <v>208</v>
      </c>
      <c r="D140" s="12" t="s">
        <v>160</v>
      </c>
      <c r="E140" s="10">
        <v>31.4</v>
      </c>
      <c r="F140" s="12">
        <v>41.33</v>
      </c>
      <c r="G140" s="14">
        <f>F140*0.9722</f>
        <v>40.181025999999996</v>
      </c>
      <c r="H140" s="15">
        <f t="shared" si="6"/>
        <v>71.581026</v>
      </c>
      <c r="I140" s="19">
        <f t="shared" si="7"/>
        <v>63.748615599999994</v>
      </c>
      <c r="J140" s="20">
        <v>93</v>
      </c>
      <c r="K140" s="12" t="s">
        <v>21</v>
      </c>
      <c r="L140" s="21"/>
    </row>
    <row r="141" spans="1:12" s="2" customFormat="1" ht="23.25" customHeight="1">
      <c r="A141" s="12" t="s">
        <v>92</v>
      </c>
      <c r="B141" s="12" t="s">
        <v>64</v>
      </c>
      <c r="C141" s="12" t="s">
        <v>209</v>
      </c>
      <c r="D141" s="12" t="s">
        <v>126</v>
      </c>
      <c r="E141" s="10">
        <v>29.6</v>
      </c>
      <c r="F141" s="12">
        <v>36.67</v>
      </c>
      <c r="G141" s="14">
        <f>F141*0.9722</f>
        <v>35.650574</v>
      </c>
      <c r="H141" s="15">
        <f t="shared" si="6"/>
        <v>65.250574</v>
      </c>
      <c r="I141" s="19">
        <f t="shared" si="7"/>
        <v>63.5503444</v>
      </c>
      <c r="J141" s="20">
        <v>94</v>
      </c>
      <c r="K141" s="12" t="s">
        <v>21</v>
      </c>
      <c r="L141" s="21"/>
    </row>
    <row r="142" spans="1:12" s="2" customFormat="1" ht="23.25" customHeight="1">
      <c r="A142" s="12" t="s">
        <v>92</v>
      </c>
      <c r="B142" s="12" t="s">
        <v>64</v>
      </c>
      <c r="C142" s="12" t="s">
        <v>210</v>
      </c>
      <c r="D142" s="12" t="s">
        <v>138</v>
      </c>
      <c r="E142" s="10">
        <v>32.068000000000005</v>
      </c>
      <c r="F142" s="12">
        <v>39</v>
      </c>
      <c r="G142" s="14">
        <f>F142*0.9722</f>
        <v>37.9158</v>
      </c>
      <c r="H142" s="15">
        <f t="shared" si="6"/>
        <v>69.9838</v>
      </c>
      <c r="I142" s="19">
        <f t="shared" si="7"/>
        <v>63.390280000000004</v>
      </c>
      <c r="J142" s="20">
        <v>95</v>
      </c>
      <c r="K142" s="12" t="s">
        <v>21</v>
      </c>
      <c r="L142" s="21"/>
    </row>
    <row r="143" spans="1:12" s="2" customFormat="1" ht="23.25" customHeight="1">
      <c r="A143" s="12" t="s">
        <v>92</v>
      </c>
      <c r="B143" s="12" t="s">
        <v>64</v>
      </c>
      <c r="C143" s="12" t="s">
        <v>211</v>
      </c>
      <c r="D143" s="12" t="s">
        <v>212</v>
      </c>
      <c r="E143" s="10">
        <v>29.132</v>
      </c>
      <c r="F143" s="12">
        <v>34.67</v>
      </c>
      <c r="G143" s="14">
        <f>F143*1.0123</f>
        <v>35.096441</v>
      </c>
      <c r="H143" s="15">
        <f t="shared" si="6"/>
        <v>64.228441</v>
      </c>
      <c r="I143" s="19">
        <f t="shared" si="7"/>
        <v>63.337064600000005</v>
      </c>
      <c r="J143" s="20">
        <v>96</v>
      </c>
      <c r="K143" s="12" t="s">
        <v>21</v>
      </c>
      <c r="L143" s="21"/>
    </row>
    <row r="144" spans="1:12" s="2" customFormat="1" ht="23.25" customHeight="1">
      <c r="A144" s="12" t="s">
        <v>92</v>
      </c>
      <c r="B144" s="12" t="s">
        <v>64</v>
      </c>
      <c r="C144" s="12" t="s">
        <v>213</v>
      </c>
      <c r="D144" s="12" t="s">
        <v>48</v>
      </c>
      <c r="E144" s="10">
        <v>28.4</v>
      </c>
      <c r="F144" s="12">
        <v>36</v>
      </c>
      <c r="G144" s="14">
        <f>F144*1.0405</f>
        <v>37.458</v>
      </c>
      <c r="H144" s="15">
        <f t="shared" si="6"/>
        <v>65.858</v>
      </c>
      <c r="I144" s="19">
        <f t="shared" si="7"/>
        <v>62.9148</v>
      </c>
      <c r="J144" s="20">
        <v>97</v>
      </c>
      <c r="K144" s="12" t="s">
        <v>21</v>
      </c>
      <c r="L144" s="21"/>
    </row>
    <row r="145" spans="1:12" s="2" customFormat="1" ht="23.25" customHeight="1">
      <c r="A145" s="12" t="s">
        <v>92</v>
      </c>
      <c r="B145" s="12" t="s">
        <v>64</v>
      </c>
      <c r="C145" s="12" t="s">
        <v>214</v>
      </c>
      <c r="D145" s="12" t="s">
        <v>71</v>
      </c>
      <c r="E145" s="10">
        <v>30.068</v>
      </c>
      <c r="F145" s="12">
        <v>36.33</v>
      </c>
      <c r="G145" s="14">
        <f>F145*1.0123</f>
        <v>36.776858999999995</v>
      </c>
      <c r="H145" s="15">
        <f t="shared" si="6"/>
        <v>66.844859</v>
      </c>
      <c r="I145" s="19">
        <f t="shared" si="7"/>
        <v>61.7069154</v>
      </c>
      <c r="J145" s="20">
        <v>98</v>
      </c>
      <c r="K145" s="12" t="s">
        <v>21</v>
      </c>
      <c r="L145" s="21"/>
    </row>
    <row r="146" spans="1:12" s="2" customFormat="1" ht="23.25" customHeight="1">
      <c r="A146" s="12" t="s">
        <v>92</v>
      </c>
      <c r="B146" s="12" t="s">
        <v>64</v>
      </c>
      <c r="C146" s="12" t="s">
        <v>215</v>
      </c>
      <c r="D146" s="12" t="s">
        <v>69</v>
      </c>
      <c r="E146" s="10">
        <v>28.532</v>
      </c>
      <c r="F146" s="12">
        <v>35.67</v>
      </c>
      <c r="G146" s="14">
        <f>F146*1.0095</f>
        <v>36.00886500000001</v>
      </c>
      <c r="H146" s="15">
        <f t="shared" si="6"/>
        <v>64.54086500000001</v>
      </c>
      <c r="I146" s="19">
        <f t="shared" si="7"/>
        <v>59.72451900000001</v>
      </c>
      <c r="J146" s="20">
        <v>99</v>
      </c>
      <c r="K146" s="12" t="s">
        <v>21</v>
      </c>
      <c r="L146" s="21"/>
    </row>
    <row r="147" spans="1:12" s="2" customFormat="1" ht="23.25" customHeight="1">
      <c r="A147" s="12" t="s">
        <v>92</v>
      </c>
      <c r="B147" s="12" t="s">
        <v>64</v>
      </c>
      <c r="C147" s="12" t="s">
        <v>216</v>
      </c>
      <c r="D147" s="12" t="s">
        <v>37</v>
      </c>
      <c r="E147" s="10"/>
      <c r="F147" s="12"/>
      <c r="G147" s="12"/>
      <c r="H147" s="15"/>
      <c r="I147" s="19" t="s">
        <v>217</v>
      </c>
      <c r="J147" s="20"/>
      <c r="K147" s="12"/>
      <c r="L147" s="21"/>
    </row>
    <row r="148" spans="1:12" s="2" customFormat="1" ht="23.25" customHeight="1">
      <c r="A148" s="12" t="s">
        <v>92</v>
      </c>
      <c r="B148" s="12" t="s">
        <v>64</v>
      </c>
      <c r="C148" s="12" t="s">
        <v>218</v>
      </c>
      <c r="D148" s="12" t="s">
        <v>52</v>
      </c>
      <c r="E148" s="10"/>
      <c r="F148" s="12"/>
      <c r="G148" s="12"/>
      <c r="H148" s="15"/>
      <c r="I148" s="19" t="s">
        <v>217</v>
      </c>
      <c r="J148" s="20"/>
      <c r="K148" s="12"/>
      <c r="L148" s="21"/>
    </row>
    <row r="149" spans="1:12" s="2" customFormat="1" ht="23.25" customHeight="1">
      <c r="A149" s="12"/>
      <c r="B149" s="12"/>
      <c r="C149" s="12"/>
      <c r="D149" s="12"/>
      <c r="E149" s="10"/>
      <c r="F149" s="12"/>
      <c r="G149" s="12"/>
      <c r="H149" s="15"/>
      <c r="I149" s="19"/>
      <c r="J149" s="20"/>
      <c r="K149" s="12"/>
      <c r="L149" s="21"/>
    </row>
    <row r="150" spans="1:12" s="2" customFormat="1" ht="23.25" customHeight="1">
      <c r="A150" s="12" t="s">
        <v>219</v>
      </c>
      <c r="B150" s="12" t="s">
        <v>25</v>
      </c>
      <c r="C150" s="12" t="s">
        <v>220</v>
      </c>
      <c r="D150" s="12" t="s">
        <v>97</v>
      </c>
      <c r="E150" s="10">
        <v>33.068000000000005</v>
      </c>
      <c r="F150" s="12">
        <v>57.17</v>
      </c>
      <c r="G150" s="14">
        <f>F150*0.9722</f>
        <v>55.580674</v>
      </c>
      <c r="H150" s="15">
        <f aca="true" t="shared" si="8" ref="H150:H213">E150+G150</f>
        <v>88.648674</v>
      </c>
      <c r="I150" s="19">
        <f aca="true" t="shared" si="9" ref="I150:I213">D150*0.4+H150*0.6</f>
        <v>85.7892044</v>
      </c>
      <c r="J150" s="20">
        <v>1</v>
      </c>
      <c r="K150" s="12" t="s">
        <v>16</v>
      </c>
      <c r="L150" s="21"/>
    </row>
    <row r="151" spans="1:12" s="2" customFormat="1" ht="23.25" customHeight="1">
      <c r="A151" s="12" t="s">
        <v>219</v>
      </c>
      <c r="B151" s="12" t="s">
        <v>25</v>
      </c>
      <c r="C151" s="12" t="s">
        <v>221</v>
      </c>
      <c r="D151" s="12" t="s">
        <v>99</v>
      </c>
      <c r="E151" s="10">
        <v>34.668</v>
      </c>
      <c r="F151" s="12">
        <v>54.33</v>
      </c>
      <c r="G151" s="14">
        <f>F151*1.0095</f>
        <v>54.846135000000004</v>
      </c>
      <c r="H151" s="15">
        <f t="shared" si="8"/>
        <v>89.51413500000001</v>
      </c>
      <c r="I151" s="19">
        <f t="shared" si="9"/>
        <v>84.708481</v>
      </c>
      <c r="J151" s="20">
        <v>2</v>
      </c>
      <c r="K151" s="12" t="s">
        <v>16</v>
      </c>
      <c r="L151" s="21"/>
    </row>
    <row r="152" spans="1:12" s="2" customFormat="1" ht="23.25" customHeight="1">
      <c r="A152" s="12" t="s">
        <v>219</v>
      </c>
      <c r="B152" s="12" t="s">
        <v>25</v>
      </c>
      <c r="C152" s="12" t="s">
        <v>222</v>
      </c>
      <c r="D152" s="12" t="s">
        <v>223</v>
      </c>
      <c r="E152" s="10">
        <v>34.468</v>
      </c>
      <c r="F152" s="12">
        <v>53.33</v>
      </c>
      <c r="G152" s="14">
        <f>F152*1.0405</f>
        <v>55.489864999999995</v>
      </c>
      <c r="H152" s="15">
        <f t="shared" si="8"/>
        <v>89.957865</v>
      </c>
      <c r="I152" s="19">
        <f t="shared" si="9"/>
        <v>84.17471900000001</v>
      </c>
      <c r="J152" s="20">
        <v>3</v>
      </c>
      <c r="K152" s="12" t="s">
        <v>16</v>
      </c>
      <c r="L152" s="21"/>
    </row>
    <row r="153" spans="1:12" s="2" customFormat="1" ht="23.25" customHeight="1">
      <c r="A153" s="12" t="s">
        <v>219</v>
      </c>
      <c r="B153" s="12" t="s">
        <v>25</v>
      </c>
      <c r="C153" s="12" t="s">
        <v>224</v>
      </c>
      <c r="D153" s="12" t="s">
        <v>225</v>
      </c>
      <c r="E153" s="10">
        <v>33.8</v>
      </c>
      <c r="F153" s="12">
        <v>52.17</v>
      </c>
      <c r="G153" s="14">
        <f>F153*0.9644</f>
        <v>50.312748000000006</v>
      </c>
      <c r="H153" s="15">
        <f t="shared" si="8"/>
        <v>84.11274800000001</v>
      </c>
      <c r="I153" s="19">
        <f t="shared" si="9"/>
        <v>83.66764880000001</v>
      </c>
      <c r="J153" s="20">
        <v>4</v>
      </c>
      <c r="K153" s="12" t="s">
        <v>16</v>
      </c>
      <c r="L153" s="21"/>
    </row>
    <row r="154" spans="1:12" s="2" customFormat="1" ht="23.25" customHeight="1">
      <c r="A154" s="12" t="s">
        <v>219</v>
      </c>
      <c r="B154" s="12" t="s">
        <v>25</v>
      </c>
      <c r="C154" s="12" t="s">
        <v>226</v>
      </c>
      <c r="D154" s="12" t="s">
        <v>29</v>
      </c>
      <c r="E154" s="10">
        <v>32.668</v>
      </c>
      <c r="F154" s="12">
        <v>54</v>
      </c>
      <c r="G154" s="14">
        <f>F154*1.0123</f>
        <v>54.6642</v>
      </c>
      <c r="H154" s="15">
        <f t="shared" si="8"/>
        <v>87.3322</v>
      </c>
      <c r="I154" s="19">
        <f t="shared" si="9"/>
        <v>83.19932</v>
      </c>
      <c r="J154" s="20">
        <v>5</v>
      </c>
      <c r="K154" s="12" t="s">
        <v>16</v>
      </c>
      <c r="L154" s="21"/>
    </row>
    <row r="155" spans="1:12" s="2" customFormat="1" ht="23.25" customHeight="1">
      <c r="A155" s="12" t="s">
        <v>219</v>
      </c>
      <c r="B155" s="12" t="s">
        <v>25</v>
      </c>
      <c r="C155" s="12" t="s">
        <v>227</v>
      </c>
      <c r="D155" s="12" t="s">
        <v>15</v>
      </c>
      <c r="E155" s="10">
        <v>33.6</v>
      </c>
      <c r="F155" s="12">
        <v>46.17</v>
      </c>
      <c r="G155" s="14">
        <f>F155*1.0095</f>
        <v>46.60861500000001</v>
      </c>
      <c r="H155" s="15">
        <f t="shared" si="8"/>
        <v>80.20861500000001</v>
      </c>
      <c r="I155" s="19">
        <f t="shared" si="9"/>
        <v>82.72516900000001</v>
      </c>
      <c r="J155" s="20">
        <v>6</v>
      </c>
      <c r="K155" s="12" t="s">
        <v>16</v>
      </c>
      <c r="L155" s="21"/>
    </row>
    <row r="156" spans="1:12" s="2" customFormat="1" ht="23.25" customHeight="1">
      <c r="A156" s="12" t="s">
        <v>219</v>
      </c>
      <c r="B156" s="12" t="s">
        <v>25</v>
      </c>
      <c r="C156" s="12" t="s">
        <v>228</v>
      </c>
      <c r="D156" s="12" t="s">
        <v>149</v>
      </c>
      <c r="E156" s="10">
        <v>33.2</v>
      </c>
      <c r="F156" s="12">
        <v>56.67</v>
      </c>
      <c r="G156" s="14">
        <f>F156*0.9722</f>
        <v>55.094574</v>
      </c>
      <c r="H156" s="15">
        <f t="shared" si="8"/>
        <v>88.29457400000001</v>
      </c>
      <c r="I156" s="19">
        <f t="shared" si="9"/>
        <v>82.3767444</v>
      </c>
      <c r="J156" s="20">
        <v>7</v>
      </c>
      <c r="K156" s="12" t="s">
        <v>16</v>
      </c>
      <c r="L156" s="21"/>
    </row>
    <row r="157" spans="1:12" s="2" customFormat="1" ht="23.25" customHeight="1">
      <c r="A157" s="12" t="s">
        <v>219</v>
      </c>
      <c r="B157" s="12" t="s">
        <v>25</v>
      </c>
      <c r="C157" s="12" t="s">
        <v>229</v>
      </c>
      <c r="D157" s="12" t="s">
        <v>230</v>
      </c>
      <c r="E157" s="10">
        <v>31.6</v>
      </c>
      <c r="F157" s="12">
        <v>56.67</v>
      </c>
      <c r="G157" s="14">
        <f>F157*0.9644</f>
        <v>54.652548</v>
      </c>
      <c r="H157" s="15">
        <f t="shared" si="8"/>
        <v>86.252548</v>
      </c>
      <c r="I157" s="19">
        <f t="shared" si="9"/>
        <v>82.35152880000001</v>
      </c>
      <c r="J157" s="20">
        <v>8</v>
      </c>
      <c r="K157" s="12" t="s">
        <v>16</v>
      </c>
      <c r="L157" s="21"/>
    </row>
    <row r="158" spans="1:12" s="2" customFormat="1" ht="23.25" customHeight="1">
      <c r="A158" s="12" t="s">
        <v>219</v>
      </c>
      <c r="B158" s="12" t="s">
        <v>25</v>
      </c>
      <c r="C158" s="12" t="s">
        <v>231</v>
      </c>
      <c r="D158" s="12" t="s">
        <v>232</v>
      </c>
      <c r="E158" s="10">
        <v>33.668</v>
      </c>
      <c r="F158" s="12">
        <v>52.67</v>
      </c>
      <c r="G158" s="14">
        <f>F158*1.0123</f>
        <v>53.317841</v>
      </c>
      <c r="H158" s="15">
        <f t="shared" si="8"/>
        <v>86.985841</v>
      </c>
      <c r="I158" s="19">
        <f t="shared" si="9"/>
        <v>81.9915046</v>
      </c>
      <c r="J158" s="20">
        <v>9</v>
      </c>
      <c r="K158" s="12" t="s">
        <v>16</v>
      </c>
      <c r="L158" s="21"/>
    </row>
    <row r="159" spans="1:12" s="2" customFormat="1" ht="23.25" customHeight="1">
      <c r="A159" s="12" t="s">
        <v>219</v>
      </c>
      <c r="B159" s="12" t="s">
        <v>25</v>
      </c>
      <c r="C159" s="12" t="s">
        <v>233</v>
      </c>
      <c r="D159" s="12" t="s">
        <v>223</v>
      </c>
      <c r="E159" s="10">
        <v>33.068000000000005</v>
      </c>
      <c r="F159" s="12">
        <v>54.67</v>
      </c>
      <c r="G159" s="14">
        <f>F159*0.9722</f>
        <v>53.150174</v>
      </c>
      <c r="H159" s="15">
        <f t="shared" si="8"/>
        <v>86.218174</v>
      </c>
      <c r="I159" s="19">
        <f t="shared" si="9"/>
        <v>81.9309044</v>
      </c>
      <c r="J159" s="20">
        <v>10</v>
      </c>
      <c r="K159" s="12" t="s">
        <v>16</v>
      </c>
      <c r="L159" s="21"/>
    </row>
    <row r="160" spans="1:12" s="2" customFormat="1" ht="23.25" customHeight="1">
      <c r="A160" s="12" t="s">
        <v>219</v>
      </c>
      <c r="B160" s="12" t="s">
        <v>25</v>
      </c>
      <c r="C160" s="12" t="s">
        <v>234</v>
      </c>
      <c r="D160" s="12" t="s">
        <v>143</v>
      </c>
      <c r="E160" s="10">
        <v>32.4</v>
      </c>
      <c r="F160" s="12">
        <v>55</v>
      </c>
      <c r="G160" s="14">
        <f>F160*1.0123</f>
        <v>55.6765</v>
      </c>
      <c r="H160" s="15">
        <f t="shared" si="8"/>
        <v>88.0765</v>
      </c>
      <c r="I160" s="19">
        <f t="shared" si="9"/>
        <v>81.6459</v>
      </c>
      <c r="J160" s="20">
        <v>11</v>
      </c>
      <c r="K160" s="12" t="s">
        <v>16</v>
      </c>
      <c r="L160" s="21"/>
    </row>
    <row r="161" spans="1:12" s="2" customFormat="1" ht="23.25" customHeight="1">
      <c r="A161" s="12" t="s">
        <v>219</v>
      </c>
      <c r="B161" s="12" t="s">
        <v>25</v>
      </c>
      <c r="C161" s="12" t="s">
        <v>235</v>
      </c>
      <c r="D161" s="12" t="s">
        <v>99</v>
      </c>
      <c r="E161" s="10">
        <v>30.532</v>
      </c>
      <c r="F161" s="12">
        <v>50.67</v>
      </c>
      <c r="G161" s="14">
        <f>F161*1.0123</f>
        <v>51.293241</v>
      </c>
      <c r="H161" s="15">
        <f t="shared" si="8"/>
        <v>81.825241</v>
      </c>
      <c r="I161" s="19">
        <f t="shared" si="9"/>
        <v>80.0951446</v>
      </c>
      <c r="J161" s="20">
        <v>12</v>
      </c>
      <c r="K161" s="12" t="s">
        <v>16</v>
      </c>
      <c r="L161" s="21"/>
    </row>
    <row r="162" spans="1:12" s="2" customFormat="1" ht="23.25" customHeight="1">
      <c r="A162" s="12" t="s">
        <v>219</v>
      </c>
      <c r="B162" s="12" t="s">
        <v>25</v>
      </c>
      <c r="C162" s="12" t="s">
        <v>236</v>
      </c>
      <c r="D162" s="12" t="s">
        <v>126</v>
      </c>
      <c r="E162" s="10">
        <v>34.268</v>
      </c>
      <c r="F162" s="12">
        <v>56</v>
      </c>
      <c r="G162" s="14">
        <f>F162*1.0405</f>
        <v>58.268</v>
      </c>
      <c r="H162" s="15">
        <f t="shared" si="8"/>
        <v>92.536</v>
      </c>
      <c r="I162" s="19">
        <f t="shared" si="9"/>
        <v>79.9216</v>
      </c>
      <c r="J162" s="20">
        <v>13</v>
      </c>
      <c r="K162" s="12" t="s">
        <v>16</v>
      </c>
      <c r="L162" s="21"/>
    </row>
    <row r="163" spans="1:12" s="2" customFormat="1" ht="23.25" customHeight="1">
      <c r="A163" s="12" t="s">
        <v>219</v>
      </c>
      <c r="B163" s="12" t="s">
        <v>25</v>
      </c>
      <c r="C163" s="12" t="s">
        <v>237</v>
      </c>
      <c r="D163" s="12" t="s">
        <v>230</v>
      </c>
      <c r="E163" s="10">
        <v>32.4</v>
      </c>
      <c r="F163" s="12">
        <v>49</v>
      </c>
      <c r="G163" s="14">
        <f>F163*1.0095</f>
        <v>49.465500000000006</v>
      </c>
      <c r="H163" s="15">
        <f t="shared" si="8"/>
        <v>81.8655</v>
      </c>
      <c r="I163" s="19">
        <f t="shared" si="9"/>
        <v>79.7193</v>
      </c>
      <c r="J163" s="20">
        <v>14</v>
      </c>
      <c r="K163" s="12" t="s">
        <v>16</v>
      </c>
      <c r="L163" s="21"/>
    </row>
    <row r="164" spans="1:12" s="2" customFormat="1" ht="23.25" customHeight="1">
      <c r="A164" s="12" t="s">
        <v>219</v>
      </c>
      <c r="B164" s="12" t="s">
        <v>25</v>
      </c>
      <c r="C164" s="12" t="s">
        <v>238</v>
      </c>
      <c r="D164" s="12" t="s">
        <v>23</v>
      </c>
      <c r="E164" s="10">
        <v>33.8</v>
      </c>
      <c r="F164" s="12">
        <v>49</v>
      </c>
      <c r="G164" s="14">
        <f>F164*1.0095</f>
        <v>49.465500000000006</v>
      </c>
      <c r="H164" s="15">
        <f t="shared" si="8"/>
        <v>83.2655</v>
      </c>
      <c r="I164" s="19">
        <f t="shared" si="9"/>
        <v>78.9593</v>
      </c>
      <c r="J164" s="20">
        <v>15</v>
      </c>
      <c r="K164" s="12" t="s">
        <v>16</v>
      </c>
      <c r="L164" s="21"/>
    </row>
    <row r="165" spans="1:12" s="2" customFormat="1" ht="23.25" customHeight="1">
      <c r="A165" s="12" t="s">
        <v>219</v>
      </c>
      <c r="B165" s="12" t="s">
        <v>25</v>
      </c>
      <c r="C165" s="12" t="s">
        <v>239</v>
      </c>
      <c r="D165" s="12" t="s">
        <v>101</v>
      </c>
      <c r="E165" s="10">
        <v>35</v>
      </c>
      <c r="F165" s="12">
        <v>45.33</v>
      </c>
      <c r="G165" s="14">
        <f>F165*1.0405</f>
        <v>47.165865</v>
      </c>
      <c r="H165" s="15">
        <f t="shared" si="8"/>
        <v>82.165865</v>
      </c>
      <c r="I165" s="19">
        <f t="shared" si="9"/>
        <v>78.899519</v>
      </c>
      <c r="J165" s="20">
        <v>16</v>
      </c>
      <c r="K165" s="12" t="s">
        <v>16</v>
      </c>
      <c r="L165" s="21"/>
    </row>
    <row r="166" spans="1:12" s="2" customFormat="1" ht="23.25" customHeight="1">
      <c r="A166" s="12" t="s">
        <v>219</v>
      </c>
      <c r="B166" s="12" t="s">
        <v>25</v>
      </c>
      <c r="C166" s="12" t="s">
        <v>240</v>
      </c>
      <c r="D166" s="12" t="s">
        <v>33</v>
      </c>
      <c r="E166" s="10">
        <v>32.8</v>
      </c>
      <c r="F166" s="12">
        <v>55</v>
      </c>
      <c r="G166" s="14">
        <f>F166*0.9722</f>
        <v>53.471</v>
      </c>
      <c r="H166" s="15">
        <f t="shared" si="8"/>
        <v>86.27099999999999</v>
      </c>
      <c r="I166" s="19">
        <f t="shared" si="9"/>
        <v>78.36259999999999</v>
      </c>
      <c r="J166" s="20">
        <v>17</v>
      </c>
      <c r="K166" s="12" t="s">
        <v>16</v>
      </c>
      <c r="L166" s="21"/>
    </row>
    <row r="167" spans="1:12" s="2" customFormat="1" ht="23.25" customHeight="1">
      <c r="A167" s="12" t="s">
        <v>219</v>
      </c>
      <c r="B167" s="12" t="s">
        <v>25</v>
      </c>
      <c r="C167" s="12" t="s">
        <v>241</v>
      </c>
      <c r="D167" s="12" t="s">
        <v>23</v>
      </c>
      <c r="E167" s="10">
        <v>34.732</v>
      </c>
      <c r="F167" s="12">
        <v>48.67</v>
      </c>
      <c r="G167" s="14">
        <f>F167*0.9644</f>
        <v>46.937348</v>
      </c>
      <c r="H167" s="15">
        <f t="shared" si="8"/>
        <v>81.669348</v>
      </c>
      <c r="I167" s="19">
        <f t="shared" si="9"/>
        <v>78.0016088</v>
      </c>
      <c r="J167" s="20">
        <v>18</v>
      </c>
      <c r="K167" s="12" t="s">
        <v>16</v>
      </c>
      <c r="L167" s="21"/>
    </row>
    <row r="168" spans="1:12" s="2" customFormat="1" ht="23.25" customHeight="1">
      <c r="A168" s="12" t="s">
        <v>219</v>
      </c>
      <c r="B168" s="12" t="s">
        <v>25</v>
      </c>
      <c r="C168" s="12" t="s">
        <v>242</v>
      </c>
      <c r="D168" s="12" t="s">
        <v>33</v>
      </c>
      <c r="E168" s="10">
        <v>32.732</v>
      </c>
      <c r="F168" s="12">
        <v>50.33</v>
      </c>
      <c r="G168" s="14">
        <f>F168*1.0405</f>
        <v>52.368365</v>
      </c>
      <c r="H168" s="15">
        <f t="shared" si="8"/>
        <v>85.100365</v>
      </c>
      <c r="I168" s="19">
        <f t="shared" si="9"/>
        <v>77.660219</v>
      </c>
      <c r="J168" s="20">
        <v>19</v>
      </c>
      <c r="K168" s="12" t="s">
        <v>16</v>
      </c>
      <c r="L168" s="21"/>
    </row>
    <row r="169" spans="1:12" s="2" customFormat="1" ht="23.25" customHeight="1">
      <c r="A169" s="12" t="s">
        <v>219</v>
      </c>
      <c r="B169" s="12" t="s">
        <v>25</v>
      </c>
      <c r="C169" s="12" t="s">
        <v>243</v>
      </c>
      <c r="D169" s="12" t="s">
        <v>23</v>
      </c>
      <c r="E169" s="10">
        <v>33.532000000000004</v>
      </c>
      <c r="F169" s="12">
        <v>45.33</v>
      </c>
      <c r="G169" s="14">
        <f>F169*1.0405</f>
        <v>47.165865</v>
      </c>
      <c r="H169" s="15">
        <f t="shared" si="8"/>
        <v>80.69786500000001</v>
      </c>
      <c r="I169" s="19">
        <f t="shared" si="9"/>
        <v>77.41871900000001</v>
      </c>
      <c r="J169" s="20">
        <v>20</v>
      </c>
      <c r="K169" s="12" t="s">
        <v>16</v>
      </c>
      <c r="L169" s="21"/>
    </row>
    <row r="170" spans="1:12" s="2" customFormat="1" ht="23.25" customHeight="1">
      <c r="A170" s="12" t="s">
        <v>219</v>
      </c>
      <c r="B170" s="12" t="s">
        <v>25</v>
      </c>
      <c r="C170" s="12" t="s">
        <v>244</v>
      </c>
      <c r="D170" s="12" t="s">
        <v>59</v>
      </c>
      <c r="E170" s="10">
        <v>32.6</v>
      </c>
      <c r="F170" s="12">
        <v>54</v>
      </c>
      <c r="G170" s="14">
        <f>F170*1.0405</f>
        <v>56.187</v>
      </c>
      <c r="H170" s="15">
        <f t="shared" si="8"/>
        <v>88.787</v>
      </c>
      <c r="I170" s="19">
        <f t="shared" si="9"/>
        <v>76.47220000000002</v>
      </c>
      <c r="J170" s="20">
        <v>21</v>
      </c>
      <c r="K170" s="12" t="s">
        <v>16</v>
      </c>
      <c r="L170" s="21"/>
    </row>
    <row r="171" spans="1:12" s="2" customFormat="1" ht="23.25" customHeight="1">
      <c r="A171" s="12" t="s">
        <v>219</v>
      </c>
      <c r="B171" s="12" t="s">
        <v>25</v>
      </c>
      <c r="C171" s="12" t="s">
        <v>245</v>
      </c>
      <c r="D171" s="12" t="s">
        <v>97</v>
      </c>
      <c r="E171" s="10">
        <v>33.2</v>
      </c>
      <c r="F171" s="12">
        <v>38</v>
      </c>
      <c r="G171" s="14">
        <f>F171*1.0405</f>
        <v>39.539</v>
      </c>
      <c r="H171" s="15">
        <f t="shared" si="8"/>
        <v>72.739</v>
      </c>
      <c r="I171" s="19">
        <f t="shared" si="9"/>
        <v>76.24340000000001</v>
      </c>
      <c r="J171" s="20">
        <v>22</v>
      </c>
      <c r="K171" s="12" t="s">
        <v>16</v>
      </c>
      <c r="L171" s="21"/>
    </row>
    <row r="172" spans="1:12" s="2" customFormat="1" ht="23.25" customHeight="1">
      <c r="A172" s="12" t="s">
        <v>219</v>
      </c>
      <c r="B172" s="12" t="s">
        <v>25</v>
      </c>
      <c r="C172" s="12" t="s">
        <v>246</v>
      </c>
      <c r="D172" s="12" t="s">
        <v>247</v>
      </c>
      <c r="E172" s="10">
        <v>34.732</v>
      </c>
      <c r="F172" s="12">
        <v>50.1</v>
      </c>
      <c r="G172" s="14">
        <f>F172*0.9644</f>
        <v>48.31644</v>
      </c>
      <c r="H172" s="15">
        <f t="shared" si="8"/>
        <v>83.04844</v>
      </c>
      <c r="I172" s="19">
        <f t="shared" si="9"/>
        <v>75.629064</v>
      </c>
      <c r="J172" s="20">
        <v>23</v>
      </c>
      <c r="K172" s="12" t="s">
        <v>16</v>
      </c>
      <c r="L172" s="21"/>
    </row>
    <row r="173" spans="1:12" s="2" customFormat="1" ht="23.25" customHeight="1">
      <c r="A173" s="12" t="s">
        <v>219</v>
      </c>
      <c r="B173" s="12" t="s">
        <v>25</v>
      </c>
      <c r="C173" s="12" t="s">
        <v>248</v>
      </c>
      <c r="D173" s="12" t="s">
        <v>140</v>
      </c>
      <c r="E173" s="10">
        <v>31.732</v>
      </c>
      <c r="F173" s="12">
        <v>58.33</v>
      </c>
      <c r="G173" s="14">
        <f>F173*0.9722</f>
        <v>56.708425999999996</v>
      </c>
      <c r="H173" s="15">
        <f t="shared" si="8"/>
        <v>88.440426</v>
      </c>
      <c r="I173" s="19">
        <f t="shared" si="9"/>
        <v>75.4642556</v>
      </c>
      <c r="J173" s="20">
        <v>24</v>
      </c>
      <c r="K173" s="12" t="s">
        <v>16</v>
      </c>
      <c r="L173" s="21"/>
    </row>
    <row r="174" spans="1:12" s="2" customFormat="1" ht="23.25" customHeight="1">
      <c r="A174" s="12" t="s">
        <v>219</v>
      </c>
      <c r="B174" s="12" t="s">
        <v>25</v>
      </c>
      <c r="C174" s="12" t="s">
        <v>249</v>
      </c>
      <c r="D174" s="12" t="s">
        <v>40</v>
      </c>
      <c r="E174" s="10">
        <v>33.4</v>
      </c>
      <c r="F174" s="12">
        <v>51.77</v>
      </c>
      <c r="G174" s="14">
        <f>F174*0.9644</f>
        <v>49.926988</v>
      </c>
      <c r="H174" s="15">
        <f t="shared" si="8"/>
        <v>83.326988</v>
      </c>
      <c r="I174" s="19">
        <f t="shared" si="9"/>
        <v>75.3961928</v>
      </c>
      <c r="J174" s="20">
        <v>25</v>
      </c>
      <c r="K174" s="12" t="s">
        <v>16</v>
      </c>
      <c r="L174" s="21"/>
    </row>
    <row r="175" spans="1:12" s="2" customFormat="1" ht="23.25" customHeight="1">
      <c r="A175" s="12" t="s">
        <v>219</v>
      </c>
      <c r="B175" s="12" t="s">
        <v>25</v>
      </c>
      <c r="C175" s="12" t="s">
        <v>250</v>
      </c>
      <c r="D175" s="12" t="s">
        <v>126</v>
      </c>
      <c r="E175" s="10">
        <v>32.932</v>
      </c>
      <c r="F175" s="12">
        <v>53.67</v>
      </c>
      <c r="G175" s="14">
        <f>F175*0.9644</f>
        <v>51.759348</v>
      </c>
      <c r="H175" s="15">
        <f t="shared" si="8"/>
        <v>84.691348</v>
      </c>
      <c r="I175" s="19">
        <f t="shared" si="9"/>
        <v>75.2148088</v>
      </c>
      <c r="J175" s="20">
        <v>26</v>
      </c>
      <c r="K175" s="12" t="s">
        <v>16</v>
      </c>
      <c r="L175" s="21"/>
    </row>
    <row r="176" spans="1:12" s="2" customFormat="1" ht="23.25" customHeight="1">
      <c r="A176" s="12" t="s">
        <v>219</v>
      </c>
      <c r="B176" s="12" t="s">
        <v>25</v>
      </c>
      <c r="C176" s="12" t="s">
        <v>251</v>
      </c>
      <c r="D176" s="12" t="s">
        <v>105</v>
      </c>
      <c r="E176" s="10">
        <v>31.868000000000002</v>
      </c>
      <c r="F176" s="12">
        <v>42.97</v>
      </c>
      <c r="G176" s="14">
        <f>F176*1.0095</f>
        <v>43.378215000000004</v>
      </c>
      <c r="H176" s="15">
        <f t="shared" si="8"/>
        <v>75.246215</v>
      </c>
      <c r="I176" s="19">
        <f t="shared" si="9"/>
        <v>75.147729</v>
      </c>
      <c r="J176" s="20">
        <v>27</v>
      </c>
      <c r="K176" s="12" t="s">
        <v>16</v>
      </c>
      <c r="L176" s="21"/>
    </row>
    <row r="177" spans="1:12" s="2" customFormat="1" ht="23.25" customHeight="1">
      <c r="A177" s="12" t="s">
        <v>219</v>
      </c>
      <c r="B177" s="12" t="s">
        <v>25</v>
      </c>
      <c r="C177" s="12" t="s">
        <v>252</v>
      </c>
      <c r="D177" s="12" t="s">
        <v>140</v>
      </c>
      <c r="E177" s="10">
        <v>31.332</v>
      </c>
      <c r="F177" s="12">
        <v>54</v>
      </c>
      <c r="G177" s="14">
        <f>F177*1.0405</f>
        <v>56.187</v>
      </c>
      <c r="H177" s="15">
        <f t="shared" si="8"/>
        <v>87.519</v>
      </c>
      <c r="I177" s="19">
        <f t="shared" si="9"/>
        <v>74.9114</v>
      </c>
      <c r="J177" s="20">
        <v>28</v>
      </c>
      <c r="K177" s="12" t="s">
        <v>16</v>
      </c>
      <c r="L177" s="21"/>
    </row>
    <row r="178" spans="1:12" s="2" customFormat="1" ht="23.25" customHeight="1">
      <c r="A178" s="12" t="s">
        <v>219</v>
      </c>
      <c r="B178" s="12" t="s">
        <v>25</v>
      </c>
      <c r="C178" s="12" t="s">
        <v>253</v>
      </c>
      <c r="D178" s="12" t="s">
        <v>126</v>
      </c>
      <c r="E178" s="10">
        <v>31.6</v>
      </c>
      <c r="F178" s="12">
        <v>54</v>
      </c>
      <c r="G178" s="14">
        <f>F178*0.9722</f>
        <v>52.498799999999996</v>
      </c>
      <c r="H178" s="15">
        <f t="shared" si="8"/>
        <v>84.0988</v>
      </c>
      <c r="I178" s="19">
        <f t="shared" si="9"/>
        <v>74.85928</v>
      </c>
      <c r="J178" s="20">
        <v>29</v>
      </c>
      <c r="K178" s="12" t="s">
        <v>16</v>
      </c>
      <c r="L178" s="21"/>
    </row>
    <row r="179" spans="1:12" s="2" customFormat="1" ht="23.25" customHeight="1">
      <c r="A179" s="12" t="s">
        <v>219</v>
      </c>
      <c r="B179" s="12" t="s">
        <v>25</v>
      </c>
      <c r="C179" s="12" t="s">
        <v>254</v>
      </c>
      <c r="D179" s="12" t="s">
        <v>105</v>
      </c>
      <c r="E179" s="10">
        <v>31.4</v>
      </c>
      <c r="F179" s="12">
        <v>44.83</v>
      </c>
      <c r="G179" s="14">
        <f>F179*0.9644</f>
        <v>43.234052</v>
      </c>
      <c r="H179" s="15">
        <f t="shared" si="8"/>
        <v>74.634052</v>
      </c>
      <c r="I179" s="19">
        <f t="shared" si="9"/>
        <v>74.7804312</v>
      </c>
      <c r="J179" s="20">
        <v>30</v>
      </c>
      <c r="K179" s="12" t="s">
        <v>16</v>
      </c>
      <c r="L179" s="21"/>
    </row>
    <row r="180" spans="1:12" s="2" customFormat="1" ht="23.25" customHeight="1">
      <c r="A180" s="12" t="s">
        <v>219</v>
      </c>
      <c r="B180" s="12" t="s">
        <v>25</v>
      </c>
      <c r="C180" s="12" t="s">
        <v>255</v>
      </c>
      <c r="D180" s="12" t="s">
        <v>37</v>
      </c>
      <c r="E180" s="10">
        <v>31.732</v>
      </c>
      <c r="F180" s="12">
        <v>48.83</v>
      </c>
      <c r="G180" s="14">
        <f>F180*0.9644</f>
        <v>47.091652</v>
      </c>
      <c r="H180" s="15">
        <f t="shared" si="8"/>
        <v>78.82365200000001</v>
      </c>
      <c r="I180" s="19">
        <f t="shared" si="9"/>
        <v>74.6941912</v>
      </c>
      <c r="J180" s="20">
        <v>31</v>
      </c>
      <c r="K180" s="12" t="s">
        <v>16</v>
      </c>
      <c r="L180" s="21"/>
    </row>
    <row r="181" spans="1:12" s="2" customFormat="1" ht="23.25" customHeight="1">
      <c r="A181" s="12" t="s">
        <v>219</v>
      </c>
      <c r="B181" s="12" t="s">
        <v>25</v>
      </c>
      <c r="C181" s="12" t="s">
        <v>256</v>
      </c>
      <c r="D181" s="12" t="s">
        <v>73</v>
      </c>
      <c r="E181" s="10">
        <v>32.132</v>
      </c>
      <c r="F181" s="12">
        <v>52</v>
      </c>
      <c r="G181" s="14">
        <f>F181*1.0123</f>
        <v>52.6396</v>
      </c>
      <c r="H181" s="15">
        <f t="shared" si="8"/>
        <v>84.7716</v>
      </c>
      <c r="I181" s="19">
        <f t="shared" si="9"/>
        <v>74.66296</v>
      </c>
      <c r="J181" s="20">
        <v>32</v>
      </c>
      <c r="K181" s="12" t="s">
        <v>16</v>
      </c>
      <c r="L181" s="21"/>
    </row>
    <row r="182" spans="1:12" s="2" customFormat="1" ht="23.25" customHeight="1">
      <c r="A182" s="12" t="s">
        <v>219</v>
      </c>
      <c r="B182" s="12" t="s">
        <v>25</v>
      </c>
      <c r="C182" s="12" t="s">
        <v>257</v>
      </c>
      <c r="D182" s="12" t="s">
        <v>37</v>
      </c>
      <c r="E182" s="10">
        <v>31.732</v>
      </c>
      <c r="F182" s="12">
        <v>46.5</v>
      </c>
      <c r="G182" s="14">
        <f>F182*1.0095</f>
        <v>46.941750000000006</v>
      </c>
      <c r="H182" s="15">
        <f t="shared" si="8"/>
        <v>78.67375000000001</v>
      </c>
      <c r="I182" s="19">
        <f t="shared" si="9"/>
        <v>74.60425000000001</v>
      </c>
      <c r="J182" s="20">
        <v>33</v>
      </c>
      <c r="K182" s="12" t="s">
        <v>16</v>
      </c>
      <c r="L182" s="21"/>
    </row>
    <row r="183" spans="1:12" s="2" customFormat="1" ht="23.25" customHeight="1">
      <c r="A183" s="12" t="s">
        <v>219</v>
      </c>
      <c r="B183" s="12" t="s">
        <v>25</v>
      </c>
      <c r="C183" s="12" t="s">
        <v>258</v>
      </c>
      <c r="D183" s="12" t="s">
        <v>52</v>
      </c>
      <c r="E183" s="10">
        <v>32.468</v>
      </c>
      <c r="F183" s="12">
        <v>49.53</v>
      </c>
      <c r="G183" s="14">
        <f>F183*1.0095</f>
        <v>50.000535000000006</v>
      </c>
      <c r="H183" s="15">
        <f t="shared" si="8"/>
        <v>82.468535</v>
      </c>
      <c r="I183" s="19">
        <f t="shared" si="9"/>
        <v>74.481121</v>
      </c>
      <c r="J183" s="20">
        <v>34</v>
      </c>
      <c r="K183" s="12" t="s">
        <v>16</v>
      </c>
      <c r="L183" s="21"/>
    </row>
    <row r="184" spans="1:12" s="2" customFormat="1" ht="23.25" customHeight="1">
      <c r="A184" s="12" t="s">
        <v>219</v>
      </c>
      <c r="B184" s="12" t="s">
        <v>25</v>
      </c>
      <c r="C184" s="12" t="s">
        <v>259</v>
      </c>
      <c r="D184" s="12" t="s">
        <v>48</v>
      </c>
      <c r="E184" s="10">
        <v>32.8</v>
      </c>
      <c r="F184" s="12">
        <v>50.67</v>
      </c>
      <c r="G184" s="14">
        <f>F184*1.0095</f>
        <v>51.151365000000006</v>
      </c>
      <c r="H184" s="15">
        <f t="shared" si="8"/>
        <v>83.95136500000001</v>
      </c>
      <c r="I184" s="19">
        <f t="shared" si="9"/>
        <v>73.770819</v>
      </c>
      <c r="J184" s="20">
        <v>35</v>
      </c>
      <c r="K184" s="12" t="s">
        <v>16</v>
      </c>
      <c r="L184" s="21"/>
    </row>
    <row r="185" spans="1:12" s="2" customFormat="1" ht="23.25" customHeight="1">
      <c r="A185" s="12" t="s">
        <v>219</v>
      </c>
      <c r="B185" s="12" t="s">
        <v>25</v>
      </c>
      <c r="C185" s="12" t="s">
        <v>260</v>
      </c>
      <c r="D185" s="12" t="s">
        <v>40</v>
      </c>
      <c r="E185" s="10">
        <v>32.8</v>
      </c>
      <c r="F185" s="12">
        <v>46.67</v>
      </c>
      <c r="G185" s="14">
        <f>F185*1.0123</f>
        <v>47.244041</v>
      </c>
      <c r="H185" s="15">
        <f t="shared" si="8"/>
        <v>80.04404099999999</v>
      </c>
      <c r="I185" s="19">
        <f t="shared" si="9"/>
        <v>73.42642459999999</v>
      </c>
      <c r="J185" s="20">
        <v>36</v>
      </c>
      <c r="K185" s="12" t="s">
        <v>16</v>
      </c>
      <c r="L185" s="21"/>
    </row>
    <row r="186" spans="1:12" s="2" customFormat="1" ht="23.25" customHeight="1">
      <c r="A186" s="12" t="s">
        <v>219</v>
      </c>
      <c r="B186" s="12" t="s">
        <v>25</v>
      </c>
      <c r="C186" s="12" t="s">
        <v>261</v>
      </c>
      <c r="D186" s="12" t="s">
        <v>183</v>
      </c>
      <c r="E186" s="10">
        <v>34.268</v>
      </c>
      <c r="F186" s="12">
        <v>51.17</v>
      </c>
      <c r="G186" s="14">
        <f>F186*1.0095</f>
        <v>51.65611500000001</v>
      </c>
      <c r="H186" s="15">
        <f t="shared" si="8"/>
        <v>85.924115</v>
      </c>
      <c r="I186" s="19">
        <f t="shared" si="9"/>
        <v>73.354469</v>
      </c>
      <c r="J186" s="20">
        <v>37</v>
      </c>
      <c r="K186" s="12" t="s">
        <v>16</v>
      </c>
      <c r="L186" s="21"/>
    </row>
    <row r="187" spans="1:12" s="2" customFormat="1" ht="23.25" customHeight="1">
      <c r="A187" s="12" t="s">
        <v>219</v>
      </c>
      <c r="B187" s="12" t="s">
        <v>25</v>
      </c>
      <c r="C187" s="12" t="s">
        <v>262</v>
      </c>
      <c r="D187" s="12" t="s">
        <v>40</v>
      </c>
      <c r="E187" s="10">
        <v>33.932</v>
      </c>
      <c r="F187" s="12">
        <v>43.33</v>
      </c>
      <c r="G187" s="14">
        <f>F187*1.0405</f>
        <v>45.084865</v>
      </c>
      <c r="H187" s="15">
        <f t="shared" si="8"/>
        <v>79.016865</v>
      </c>
      <c r="I187" s="19">
        <f t="shared" si="9"/>
        <v>72.810119</v>
      </c>
      <c r="J187" s="20">
        <v>38</v>
      </c>
      <c r="K187" s="12" t="s">
        <v>16</v>
      </c>
      <c r="L187" s="21"/>
    </row>
    <row r="188" spans="1:12" s="2" customFormat="1" ht="23.25" customHeight="1">
      <c r="A188" s="12" t="s">
        <v>219</v>
      </c>
      <c r="B188" s="12" t="s">
        <v>25</v>
      </c>
      <c r="C188" s="12" t="s">
        <v>263</v>
      </c>
      <c r="D188" s="12" t="s">
        <v>157</v>
      </c>
      <c r="E188" s="10">
        <v>32.732</v>
      </c>
      <c r="F188" s="12">
        <v>53.33</v>
      </c>
      <c r="G188" s="14">
        <f>F188*0.9722</f>
        <v>51.847426</v>
      </c>
      <c r="H188" s="15">
        <f t="shared" si="8"/>
        <v>84.579426</v>
      </c>
      <c r="I188" s="19">
        <f t="shared" si="9"/>
        <v>72.7476556</v>
      </c>
      <c r="J188" s="20">
        <v>39</v>
      </c>
      <c r="K188" s="12" t="s">
        <v>16</v>
      </c>
      <c r="L188" s="21"/>
    </row>
    <row r="189" spans="1:12" s="2" customFormat="1" ht="23.25" customHeight="1">
      <c r="A189" s="12" t="s">
        <v>219</v>
      </c>
      <c r="B189" s="12" t="s">
        <v>25</v>
      </c>
      <c r="C189" s="12" t="s">
        <v>137</v>
      </c>
      <c r="D189" s="12" t="s">
        <v>69</v>
      </c>
      <c r="E189" s="10">
        <v>32.868</v>
      </c>
      <c r="F189" s="12">
        <v>52.67</v>
      </c>
      <c r="G189" s="14">
        <f>F189*1.0123</f>
        <v>53.317841</v>
      </c>
      <c r="H189" s="15">
        <f t="shared" si="8"/>
        <v>86.18584100000001</v>
      </c>
      <c r="I189" s="19">
        <f t="shared" si="9"/>
        <v>72.71150460000001</v>
      </c>
      <c r="J189" s="20">
        <v>40</v>
      </c>
      <c r="K189" s="12" t="s">
        <v>16</v>
      </c>
      <c r="L189" s="21"/>
    </row>
    <row r="190" spans="1:12" s="2" customFormat="1" ht="23.25" customHeight="1">
      <c r="A190" s="12" t="s">
        <v>219</v>
      </c>
      <c r="B190" s="12" t="s">
        <v>25</v>
      </c>
      <c r="C190" s="12" t="s">
        <v>264</v>
      </c>
      <c r="D190" s="12" t="s">
        <v>145</v>
      </c>
      <c r="E190" s="10">
        <v>31.932000000000002</v>
      </c>
      <c r="F190" s="12">
        <v>52.17</v>
      </c>
      <c r="G190" s="14">
        <f>F190*0.9722</f>
        <v>50.719674</v>
      </c>
      <c r="H190" s="15">
        <f t="shared" si="8"/>
        <v>82.651674</v>
      </c>
      <c r="I190" s="19">
        <f t="shared" si="9"/>
        <v>72.3910044</v>
      </c>
      <c r="J190" s="20">
        <v>41</v>
      </c>
      <c r="K190" s="12" t="s">
        <v>16</v>
      </c>
      <c r="L190" s="21"/>
    </row>
    <row r="191" spans="1:12" s="2" customFormat="1" ht="23.25" customHeight="1">
      <c r="A191" s="12" t="s">
        <v>219</v>
      </c>
      <c r="B191" s="12" t="s">
        <v>25</v>
      </c>
      <c r="C191" s="12" t="s">
        <v>265</v>
      </c>
      <c r="D191" s="12" t="s">
        <v>129</v>
      </c>
      <c r="E191" s="10">
        <v>27.868000000000002</v>
      </c>
      <c r="F191" s="12">
        <v>54.33</v>
      </c>
      <c r="G191" s="14">
        <f>F191*1.0123</f>
        <v>54.998259</v>
      </c>
      <c r="H191" s="15">
        <f t="shared" si="8"/>
        <v>82.866259</v>
      </c>
      <c r="I191" s="19">
        <f t="shared" si="9"/>
        <v>72.31975539999999</v>
      </c>
      <c r="J191" s="20">
        <v>42</v>
      </c>
      <c r="K191" s="12" t="s">
        <v>16</v>
      </c>
      <c r="L191" s="21"/>
    </row>
    <row r="192" spans="1:12" s="2" customFormat="1" ht="23.25" customHeight="1">
      <c r="A192" s="12" t="s">
        <v>219</v>
      </c>
      <c r="B192" s="12" t="s">
        <v>25</v>
      </c>
      <c r="C192" s="12" t="s">
        <v>266</v>
      </c>
      <c r="D192" s="12" t="s">
        <v>52</v>
      </c>
      <c r="E192" s="10">
        <v>35.068000000000005</v>
      </c>
      <c r="F192" s="12">
        <v>45.17</v>
      </c>
      <c r="G192" s="14">
        <f>F192*0.9644</f>
        <v>43.561948</v>
      </c>
      <c r="H192" s="15">
        <f t="shared" si="8"/>
        <v>78.62994800000001</v>
      </c>
      <c r="I192" s="19">
        <f t="shared" si="9"/>
        <v>72.1779688</v>
      </c>
      <c r="J192" s="20">
        <v>43</v>
      </c>
      <c r="K192" s="12" t="s">
        <v>16</v>
      </c>
      <c r="L192" s="21"/>
    </row>
    <row r="193" spans="1:12" s="2" customFormat="1" ht="23.25" customHeight="1">
      <c r="A193" s="12" t="s">
        <v>219</v>
      </c>
      <c r="B193" s="12" t="s">
        <v>25</v>
      </c>
      <c r="C193" s="12" t="s">
        <v>267</v>
      </c>
      <c r="D193" s="12" t="s">
        <v>180</v>
      </c>
      <c r="E193" s="10">
        <v>32.268</v>
      </c>
      <c r="F193" s="12">
        <v>43.33</v>
      </c>
      <c r="G193" s="14">
        <f>F193*0.9722</f>
        <v>42.125426</v>
      </c>
      <c r="H193" s="15">
        <f t="shared" si="8"/>
        <v>74.393426</v>
      </c>
      <c r="I193" s="19">
        <f t="shared" si="9"/>
        <v>71.63605559999999</v>
      </c>
      <c r="J193" s="20">
        <v>44</v>
      </c>
      <c r="K193" s="12" t="s">
        <v>16</v>
      </c>
      <c r="L193" s="21"/>
    </row>
    <row r="194" spans="1:12" s="2" customFormat="1" ht="23.25" customHeight="1">
      <c r="A194" s="12" t="s">
        <v>219</v>
      </c>
      <c r="B194" s="12" t="s">
        <v>25</v>
      </c>
      <c r="C194" s="12" t="s">
        <v>268</v>
      </c>
      <c r="D194" s="12" t="s">
        <v>73</v>
      </c>
      <c r="E194" s="10">
        <v>30.468000000000004</v>
      </c>
      <c r="F194" s="12">
        <v>48.33</v>
      </c>
      <c r="G194" s="14">
        <f>F194*1.0123</f>
        <v>48.924459</v>
      </c>
      <c r="H194" s="15">
        <f t="shared" si="8"/>
        <v>79.392459</v>
      </c>
      <c r="I194" s="19">
        <f t="shared" si="9"/>
        <v>71.4354754</v>
      </c>
      <c r="J194" s="20">
        <v>45</v>
      </c>
      <c r="K194" s="12" t="s">
        <v>16</v>
      </c>
      <c r="L194" s="21"/>
    </row>
    <row r="195" spans="1:12" s="2" customFormat="1" ht="23.25" customHeight="1">
      <c r="A195" s="12" t="s">
        <v>219</v>
      </c>
      <c r="B195" s="12" t="s">
        <v>25</v>
      </c>
      <c r="C195" s="12" t="s">
        <v>269</v>
      </c>
      <c r="D195" s="12" t="s">
        <v>145</v>
      </c>
      <c r="E195" s="10">
        <v>33.8</v>
      </c>
      <c r="F195" s="12">
        <v>48.33</v>
      </c>
      <c r="G195" s="14">
        <f>F195*0.9722</f>
        <v>46.986425999999994</v>
      </c>
      <c r="H195" s="15">
        <f t="shared" si="8"/>
        <v>80.78642599999999</v>
      </c>
      <c r="I195" s="19">
        <f t="shared" si="9"/>
        <v>71.2718556</v>
      </c>
      <c r="J195" s="20">
        <v>46</v>
      </c>
      <c r="K195" s="12" t="s">
        <v>16</v>
      </c>
      <c r="L195" s="21"/>
    </row>
    <row r="196" spans="1:12" s="2" customFormat="1" ht="23.25" customHeight="1">
      <c r="A196" s="12" t="s">
        <v>219</v>
      </c>
      <c r="B196" s="12" t="s">
        <v>25</v>
      </c>
      <c r="C196" s="12" t="s">
        <v>270</v>
      </c>
      <c r="D196" s="12" t="s">
        <v>271</v>
      </c>
      <c r="E196" s="10">
        <v>33.468</v>
      </c>
      <c r="F196" s="12">
        <v>54.33</v>
      </c>
      <c r="G196" s="14">
        <f>F196*0.9644</f>
        <v>52.395852</v>
      </c>
      <c r="H196" s="15">
        <f t="shared" si="8"/>
        <v>85.86385200000001</v>
      </c>
      <c r="I196" s="19">
        <f t="shared" si="9"/>
        <v>71.11831120000001</v>
      </c>
      <c r="J196" s="20">
        <v>47</v>
      </c>
      <c r="K196" s="12" t="s">
        <v>16</v>
      </c>
      <c r="L196" s="21"/>
    </row>
    <row r="197" spans="1:12" s="2" customFormat="1" ht="23.25" customHeight="1">
      <c r="A197" s="12" t="s">
        <v>219</v>
      </c>
      <c r="B197" s="12" t="s">
        <v>25</v>
      </c>
      <c r="C197" s="12" t="s">
        <v>272</v>
      </c>
      <c r="D197" s="12" t="s">
        <v>160</v>
      </c>
      <c r="E197" s="10">
        <v>33.468</v>
      </c>
      <c r="F197" s="12">
        <v>48</v>
      </c>
      <c r="G197" s="14">
        <f>F197*1.0405</f>
        <v>49.944</v>
      </c>
      <c r="H197" s="15">
        <f t="shared" si="8"/>
        <v>83.412</v>
      </c>
      <c r="I197" s="19">
        <f t="shared" si="9"/>
        <v>70.8472</v>
      </c>
      <c r="J197" s="20">
        <v>48</v>
      </c>
      <c r="K197" s="12" t="s">
        <v>16</v>
      </c>
      <c r="L197" s="21"/>
    </row>
    <row r="198" spans="1:12" s="2" customFormat="1" ht="23.25" customHeight="1">
      <c r="A198" s="12" t="s">
        <v>219</v>
      </c>
      <c r="B198" s="12" t="s">
        <v>25</v>
      </c>
      <c r="C198" s="12" t="s">
        <v>273</v>
      </c>
      <c r="D198" s="12" t="s">
        <v>67</v>
      </c>
      <c r="E198" s="10">
        <v>32.532000000000004</v>
      </c>
      <c r="F198" s="12">
        <v>46.67</v>
      </c>
      <c r="G198" s="14">
        <f>F198*0.9722</f>
        <v>45.372574</v>
      </c>
      <c r="H198" s="15">
        <f t="shared" si="8"/>
        <v>77.904574</v>
      </c>
      <c r="I198" s="19">
        <f t="shared" si="9"/>
        <v>70.74274439999999</v>
      </c>
      <c r="J198" s="20">
        <v>49</v>
      </c>
      <c r="K198" s="12" t="s">
        <v>16</v>
      </c>
      <c r="L198" s="21"/>
    </row>
    <row r="199" spans="1:12" s="2" customFormat="1" ht="23.25" customHeight="1">
      <c r="A199" s="12" t="s">
        <v>219</v>
      </c>
      <c r="B199" s="12" t="s">
        <v>25</v>
      </c>
      <c r="C199" s="12" t="s">
        <v>274</v>
      </c>
      <c r="D199" s="12" t="s">
        <v>275</v>
      </c>
      <c r="E199" s="10">
        <v>33.6</v>
      </c>
      <c r="F199" s="12">
        <v>49.67</v>
      </c>
      <c r="G199" s="14">
        <f>F199*1.0123</f>
        <v>50.280941</v>
      </c>
      <c r="H199" s="15">
        <f t="shared" si="8"/>
        <v>83.880941</v>
      </c>
      <c r="I199" s="19">
        <f t="shared" si="9"/>
        <v>70.7285646</v>
      </c>
      <c r="J199" s="20">
        <v>50</v>
      </c>
      <c r="K199" s="12" t="s">
        <v>16</v>
      </c>
      <c r="L199" s="21"/>
    </row>
    <row r="200" spans="1:12" s="2" customFormat="1" ht="23.25" customHeight="1">
      <c r="A200" s="12" t="s">
        <v>219</v>
      </c>
      <c r="B200" s="12" t="s">
        <v>25</v>
      </c>
      <c r="C200" s="12" t="s">
        <v>276</v>
      </c>
      <c r="D200" s="12" t="s">
        <v>145</v>
      </c>
      <c r="E200" s="10">
        <v>33.868</v>
      </c>
      <c r="F200" s="12">
        <v>44</v>
      </c>
      <c r="G200" s="14">
        <f>F200*1.0405</f>
        <v>45.782</v>
      </c>
      <c r="H200" s="15">
        <f t="shared" si="8"/>
        <v>79.65</v>
      </c>
      <c r="I200" s="19">
        <f t="shared" si="9"/>
        <v>70.59</v>
      </c>
      <c r="J200" s="20">
        <v>51</v>
      </c>
      <c r="K200" s="12" t="s">
        <v>21</v>
      </c>
      <c r="L200" s="21"/>
    </row>
    <row r="201" spans="1:12" s="2" customFormat="1" ht="23.25" customHeight="1">
      <c r="A201" s="12" t="s">
        <v>219</v>
      </c>
      <c r="B201" s="12" t="s">
        <v>25</v>
      </c>
      <c r="C201" s="12" t="s">
        <v>277</v>
      </c>
      <c r="D201" s="12" t="s">
        <v>132</v>
      </c>
      <c r="E201" s="10">
        <v>32.6</v>
      </c>
      <c r="F201" s="12">
        <v>47.3</v>
      </c>
      <c r="G201" s="14">
        <f>F201*1.0095</f>
        <v>47.74935</v>
      </c>
      <c r="H201" s="15">
        <f t="shared" si="8"/>
        <v>80.34935</v>
      </c>
      <c r="I201" s="19">
        <f t="shared" si="9"/>
        <v>70.40961</v>
      </c>
      <c r="J201" s="20">
        <v>52</v>
      </c>
      <c r="K201" s="12" t="s">
        <v>21</v>
      </c>
      <c r="L201" s="21"/>
    </row>
    <row r="202" spans="1:12" s="2" customFormat="1" ht="23.25" customHeight="1">
      <c r="A202" s="12" t="s">
        <v>219</v>
      </c>
      <c r="B202" s="12" t="s">
        <v>25</v>
      </c>
      <c r="C202" s="12" t="s">
        <v>278</v>
      </c>
      <c r="D202" s="12" t="s">
        <v>160</v>
      </c>
      <c r="E202" s="10">
        <v>31.068</v>
      </c>
      <c r="F202" s="12">
        <v>53</v>
      </c>
      <c r="G202" s="14">
        <f>F202*0.9722</f>
        <v>51.526599999999995</v>
      </c>
      <c r="H202" s="15">
        <f t="shared" si="8"/>
        <v>82.5946</v>
      </c>
      <c r="I202" s="19">
        <f t="shared" si="9"/>
        <v>70.35676</v>
      </c>
      <c r="J202" s="20">
        <v>53</v>
      </c>
      <c r="K202" s="12" t="s">
        <v>21</v>
      </c>
      <c r="L202" s="21"/>
    </row>
    <row r="203" spans="1:12" s="2" customFormat="1" ht="23.25" customHeight="1">
      <c r="A203" s="12" t="s">
        <v>219</v>
      </c>
      <c r="B203" s="12" t="s">
        <v>25</v>
      </c>
      <c r="C203" s="12" t="s">
        <v>279</v>
      </c>
      <c r="D203" s="12" t="s">
        <v>280</v>
      </c>
      <c r="E203" s="10">
        <v>31.732</v>
      </c>
      <c r="F203" s="12">
        <v>52.67</v>
      </c>
      <c r="G203" s="14">
        <f>F203*0.9722</f>
        <v>51.205774</v>
      </c>
      <c r="H203" s="15">
        <f t="shared" si="8"/>
        <v>82.93777399999999</v>
      </c>
      <c r="I203" s="19">
        <f t="shared" si="9"/>
        <v>69.9626644</v>
      </c>
      <c r="J203" s="20">
        <v>54</v>
      </c>
      <c r="K203" s="12" t="s">
        <v>21</v>
      </c>
      <c r="L203" s="21"/>
    </row>
    <row r="204" spans="1:12" s="2" customFormat="1" ht="23.25" customHeight="1">
      <c r="A204" s="12" t="s">
        <v>219</v>
      </c>
      <c r="B204" s="12" t="s">
        <v>25</v>
      </c>
      <c r="C204" s="12" t="s">
        <v>281</v>
      </c>
      <c r="D204" s="12" t="s">
        <v>105</v>
      </c>
      <c r="E204" s="10">
        <v>31.468000000000004</v>
      </c>
      <c r="F204" s="12">
        <v>33.67</v>
      </c>
      <c r="G204" s="14">
        <f>F204*1.0405</f>
        <v>35.033635000000004</v>
      </c>
      <c r="H204" s="15">
        <f t="shared" si="8"/>
        <v>66.50163500000001</v>
      </c>
      <c r="I204" s="19">
        <f t="shared" si="9"/>
        <v>69.900981</v>
      </c>
      <c r="J204" s="20">
        <v>55</v>
      </c>
      <c r="K204" s="12" t="s">
        <v>21</v>
      </c>
      <c r="L204" s="21"/>
    </row>
    <row r="205" spans="1:12" s="2" customFormat="1" ht="23.25" customHeight="1">
      <c r="A205" s="12" t="s">
        <v>219</v>
      </c>
      <c r="B205" s="12" t="s">
        <v>25</v>
      </c>
      <c r="C205" s="12" t="s">
        <v>282</v>
      </c>
      <c r="D205" s="12" t="s">
        <v>283</v>
      </c>
      <c r="E205" s="10">
        <v>28.932000000000002</v>
      </c>
      <c r="F205" s="12">
        <v>42</v>
      </c>
      <c r="G205" s="14">
        <f>F205*0.9722</f>
        <v>40.8324</v>
      </c>
      <c r="H205" s="15">
        <f t="shared" si="8"/>
        <v>69.7644</v>
      </c>
      <c r="I205" s="19">
        <f t="shared" si="9"/>
        <v>69.85864</v>
      </c>
      <c r="J205" s="20">
        <v>56</v>
      </c>
      <c r="K205" s="12" t="s">
        <v>21</v>
      </c>
      <c r="L205" s="21"/>
    </row>
    <row r="206" spans="1:12" s="2" customFormat="1" ht="23.25" customHeight="1">
      <c r="A206" s="12" t="s">
        <v>219</v>
      </c>
      <c r="B206" s="12" t="s">
        <v>25</v>
      </c>
      <c r="C206" s="12" t="s">
        <v>284</v>
      </c>
      <c r="D206" s="12" t="s">
        <v>77</v>
      </c>
      <c r="E206" s="10">
        <v>32.668</v>
      </c>
      <c r="F206" s="12">
        <v>39.33</v>
      </c>
      <c r="G206" s="14">
        <f>F206*1.0405</f>
        <v>40.922864999999994</v>
      </c>
      <c r="H206" s="15">
        <f t="shared" si="8"/>
        <v>73.590865</v>
      </c>
      <c r="I206" s="19">
        <f t="shared" si="9"/>
        <v>69.75451899999999</v>
      </c>
      <c r="J206" s="20">
        <v>57</v>
      </c>
      <c r="K206" s="12" t="s">
        <v>21</v>
      </c>
      <c r="L206" s="21"/>
    </row>
    <row r="207" spans="1:12" s="3" customFormat="1" ht="23.25" customHeight="1">
      <c r="A207" s="9" t="s">
        <v>219</v>
      </c>
      <c r="B207" s="12" t="s">
        <v>25</v>
      </c>
      <c r="C207" s="9" t="s">
        <v>285</v>
      </c>
      <c r="D207" s="9" t="s">
        <v>87</v>
      </c>
      <c r="E207" s="10">
        <v>34</v>
      </c>
      <c r="F207" s="12">
        <v>53.67</v>
      </c>
      <c r="G207" s="14">
        <f>F207*0.9722</f>
        <v>52.177974</v>
      </c>
      <c r="H207" s="15">
        <f t="shared" si="8"/>
        <v>86.177974</v>
      </c>
      <c r="I207" s="19">
        <f t="shared" si="9"/>
        <v>69.7067844</v>
      </c>
      <c r="J207" s="20">
        <v>58</v>
      </c>
      <c r="K207" s="12" t="s">
        <v>21</v>
      </c>
      <c r="L207" s="21"/>
    </row>
    <row r="208" spans="1:12" s="2" customFormat="1" ht="23.25" customHeight="1">
      <c r="A208" s="12" t="s">
        <v>219</v>
      </c>
      <c r="B208" s="12" t="s">
        <v>25</v>
      </c>
      <c r="C208" s="12" t="s">
        <v>286</v>
      </c>
      <c r="D208" s="12" t="s">
        <v>73</v>
      </c>
      <c r="E208" s="10">
        <v>30.932000000000002</v>
      </c>
      <c r="F208" s="12">
        <v>45</v>
      </c>
      <c r="G208" s="14">
        <f>F208*1.0095</f>
        <v>45.4275</v>
      </c>
      <c r="H208" s="15">
        <f t="shared" si="8"/>
        <v>76.3595</v>
      </c>
      <c r="I208" s="19">
        <f t="shared" si="9"/>
        <v>69.6157</v>
      </c>
      <c r="J208" s="20">
        <v>59</v>
      </c>
      <c r="K208" s="12" t="s">
        <v>21</v>
      </c>
      <c r="L208" s="21"/>
    </row>
    <row r="209" spans="1:12" s="2" customFormat="1" ht="23.25" customHeight="1">
      <c r="A209" s="12" t="s">
        <v>219</v>
      </c>
      <c r="B209" s="12" t="s">
        <v>25</v>
      </c>
      <c r="C209" s="12" t="s">
        <v>287</v>
      </c>
      <c r="D209" s="12" t="s">
        <v>271</v>
      </c>
      <c r="E209" s="10">
        <v>30.2</v>
      </c>
      <c r="F209" s="12">
        <v>51</v>
      </c>
      <c r="G209" s="14">
        <f>F209*1.0405</f>
        <v>53.0655</v>
      </c>
      <c r="H209" s="15">
        <f t="shared" si="8"/>
        <v>83.2655</v>
      </c>
      <c r="I209" s="19">
        <f t="shared" si="9"/>
        <v>69.55930000000001</v>
      </c>
      <c r="J209" s="20">
        <v>60</v>
      </c>
      <c r="K209" s="12" t="s">
        <v>21</v>
      </c>
      <c r="L209" s="21"/>
    </row>
    <row r="210" spans="1:12" s="2" customFormat="1" ht="23.25" customHeight="1">
      <c r="A210" s="12" t="s">
        <v>219</v>
      </c>
      <c r="B210" s="12" t="s">
        <v>25</v>
      </c>
      <c r="C210" s="12" t="s">
        <v>288</v>
      </c>
      <c r="D210" s="12" t="s">
        <v>77</v>
      </c>
      <c r="E210" s="10">
        <v>32.268</v>
      </c>
      <c r="F210" s="12">
        <v>41.67</v>
      </c>
      <c r="G210" s="14">
        <f>F210*0.9722</f>
        <v>40.511574</v>
      </c>
      <c r="H210" s="15">
        <f t="shared" si="8"/>
        <v>72.779574</v>
      </c>
      <c r="I210" s="19">
        <f t="shared" si="9"/>
        <v>69.2677444</v>
      </c>
      <c r="J210" s="20">
        <v>61</v>
      </c>
      <c r="K210" s="12" t="s">
        <v>21</v>
      </c>
      <c r="L210" s="21"/>
    </row>
    <row r="211" spans="1:12" s="2" customFormat="1" ht="23.25" customHeight="1">
      <c r="A211" s="12" t="s">
        <v>219</v>
      </c>
      <c r="B211" s="12" t="s">
        <v>25</v>
      </c>
      <c r="C211" s="12" t="s">
        <v>289</v>
      </c>
      <c r="D211" s="12" t="s">
        <v>79</v>
      </c>
      <c r="E211" s="10">
        <v>32.8</v>
      </c>
      <c r="F211" s="12">
        <v>46.33</v>
      </c>
      <c r="G211" s="14">
        <f>F211*1.0123</f>
        <v>46.899859</v>
      </c>
      <c r="H211" s="15">
        <f t="shared" si="8"/>
        <v>79.699859</v>
      </c>
      <c r="I211" s="19">
        <f t="shared" si="9"/>
        <v>69.0199154</v>
      </c>
      <c r="J211" s="20">
        <v>62</v>
      </c>
      <c r="K211" s="12" t="s">
        <v>21</v>
      </c>
      <c r="L211" s="21"/>
    </row>
    <row r="212" spans="1:12" s="2" customFormat="1" ht="23.25" customHeight="1">
      <c r="A212" s="12" t="s">
        <v>219</v>
      </c>
      <c r="B212" s="12" t="s">
        <v>25</v>
      </c>
      <c r="C212" s="12" t="s">
        <v>290</v>
      </c>
      <c r="D212" s="12" t="s">
        <v>83</v>
      </c>
      <c r="E212" s="10">
        <v>30.8</v>
      </c>
      <c r="F212" s="12">
        <v>55.5</v>
      </c>
      <c r="G212" s="14">
        <f>F212*0.9644</f>
        <v>53.5242</v>
      </c>
      <c r="H212" s="15">
        <f t="shared" si="8"/>
        <v>84.3242</v>
      </c>
      <c r="I212" s="19">
        <f t="shared" si="9"/>
        <v>68.99452000000001</v>
      </c>
      <c r="J212" s="20">
        <v>63</v>
      </c>
      <c r="K212" s="12" t="s">
        <v>21</v>
      </c>
      <c r="L212" s="21"/>
    </row>
    <row r="213" spans="1:12" s="2" customFormat="1" ht="23.25" customHeight="1">
      <c r="A213" s="12" t="s">
        <v>219</v>
      </c>
      <c r="B213" s="12" t="s">
        <v>25</v>
      </c>
      <c r="C213" s="12" t="s">
        <v>291</v>
      </c>
      <c r="D213" s="12" t="s">
        <v>35</v>
      </c>
      <c r="E213" s="10">
        <v>28.532</v>
      </c>
      <c r="F213" s="12">
        <v>45.33</v>
      </c>
      <c r="G213" s="14">
        <f>F213*0.9722</f>
        <v>44.069826</v>
      </c>
      <c r="H213" s="15">
        <f t="shared" si="8"/>
        <v>72.601826</v>
      </c>
      <c r="I213" s="19">
        <f t="shared" si="9"/>
        <v>68.7610956</v>
      </c>
      <c r="J213" s="20">
        <v>64</v>
      </c>
      <c r="K213" s="12" t="s">
        <v>21</v>
      </c>
      <c r="L213" s="21"/>
    </row>
    <row r="214" spans="1:12" s="2" customFormat="1" ht="23.25" customHeight="1">
      <c r="A214" s="12" t="s">
        <v>219</v>
      </c>
      <c r="B214" s="12" t="s">
        <v>25</v>
      </c>
      <c r="C214" s="12" t="s">
        <v>292</v>
      </c>
      <c r="D214" s="12" t="s">
        <v>120</v>
      </c>
      <c r="E214" s="10">
        <v>31.868000000000002</v>
      </c>
      <c r="F214" s="12">
        <v>43.2</v>
      </c>
      <c r="G214" s="14">
        <f>F214*0.9644</f>
        <v>41.66208</v>
      </c>
      <c r="H214" s="15">
        <f aca="true" t="shared" si="10" ref="H214:H243">E214+G214</f>
        <v>73.53008</v>
      </c>
      <c r="I214" s="19">
        <f aca="true" t="shared" si="11" ref="I214:I243">D214*0.4+H214*0.6</f>
        <v>68.718048</v>
      </c>
      <c r="J214" s="20">
        <v>65</v>
      </c>
      <c r="K214" s="12" t="s">
        <v>21</v>
      </c>
      <c r="L214" s="21"/>
    </row>
    <row r="215" spans="1:12" s="2" customFormat="1" ht="23.25" customHeight="1">
      <c r="A215" s="12" t="s">
        <v>219</v>
      </c>
      <c r="B215" s="12" t="s">
        <v>25</v>
      </c>
      <c r="C215" s="12" t="s">
        <v>293</v>
      </c>
      <c r="D215" s="12" t="s">
        <v>75</v>
      </c>
      <c r="E215" s="10">
        <v>31.2</v>
      </c>
      <c r="F215" s="12">
        <v>46.5</v>
      </c>
      <c r="G215" s="14">
        <f>F215*0.9644</f>
        <v>44.8446</v>
      </c>
      <c r="H215" s="15">
        <f t="shared" si="10"/>
        <v>76.0446</v>
      </c>
      <c r="I215" s="19">
        <f t="shared" si="11"/>
        <v>68.62675999999999</v>
      </c>
      <c r="J215" s="20">
        <v>66</v>
      </c>
      <c r="K215" s="12" t="s">
        <v>21</v>
      </c>
      <c r="L215" s="21"/>
    </row>
    <row r="216" spans="1:12" s="2" customFormat="1" ht="23.25" customHeight="1">
      <c r="A216" s="12" t="s">
        <v>219</v>
      </c>
      <c r="B216" s="12" t="s">
        <v>25</v>
      </c>
      <c r="C216" s="12" t="s">
        <v>294</v>
      </c>
      <c r="D216" s="12" t="s">
        <v>295</v>
      </c>
      <c r="E216" s="10">
        <v>31.468000000000004</v>
      </c>
      <c r="F216" s="12">
        <v>50</v>
      </c>
      <c r="G216" s="14">
        <f>F216*0.9644</f>
        <v>48.22</v>
      </c>
      <c r="H216" s="15">
        <f t="shared" si="10"/>
        <v>79.688</v>
      </c>
      <c r="I216" s="19">
        <f t="shared" si="11"/>
        <v>68.4128</v>
      </c>
      <c r="J216" s="20">
        <v>67</v>
      </c>
      <c r="K216" s="12" t="s">
        <v>21</v>
      </c>
      <c r="L216" s="21"/>
    </row>
    <row r="217" spans="1:12" s="2" customFormat="1" ht="23.25" customHeight="1">
      <c r="A217" s="12" t="s">
        <v>219</v>
      </c>
      <c r="B217" s="12" t="s">
        <v>25</v>
      </c>
      <c r="C217" s="12" t="s">
        <v>296</v>
      </c>
      <c r="D217" s="12" t="s">
        <v>280</v>
      </c>
      <c r="E217" s="10">
        <v>30.668000000000003</v>
      </c>
      <c r="F217" s="12">
        <v>49.07</v>
      </c>
      <c r="G217" s="14">
        <f>F217*1.0095</f>
        <v>49.536165000000004</v>
      </c>
      <c r="H217" s="15">
        <f t="shared" si="10"/>
        <v>80.204165</v>
      </c>
      <c r="I217" s="19">
        <f t="shared" si="11"/>
        <v>68.322499</v>
      </c>
      <c r="J217" s="20">
        <v>68</v>
      </c>
      <c r="K217" s="12" t="s">
        <v>21</v>
      </c>
      <c r="L217" s="21"/>
    </row>
    <row r="218" spans="1:12" s="2" customFormat="1" ht="23.25" customHeight="1">
      <c r="A218" s="12" t="s">
        <v>219</v>
      </c>
      <c r="B218" s="12" t="s">
        <v>25</v>
      </c>
      <c r="C218" s="12" t="s">
        <v>297</v>
      </c>
      <c r="D218" s="12" t="s">
        <v>48</v>
      </c>
      <c r="E218" s="10">
        <v>32.932</v>
      </c>
      <c r="F218" s="12">
        <v>43.4</v>
      </c>
      <c r="G218" s="14">
        <f>F218*0.9644</f>
        <v>41.85496</v>
      </c>
      <c r="H218" s="15">
        <f t="shared" si="10"/>
        <v>74.78696</v>
      </c>
      <c r="I218" s="19">
        <f t="shared" si="11"/>
        <v>68.272176</v>
      </c>
      <c r="J218" s="20">
        <v>69</v>
      </c>
      <c r="K218" s="12" t="s">
        <v>21</v>
      </c>
      <c r="L218" s="21"/>
    </row>
    <row r="219" spans="1:12" s="2" customFormat="1" ht="23.25" customHeight="1">
      <c r="A219" s="12" t="s">
        <v>219</v>
      </c>
      <c r="B219" s="12" t="s">
        <v>25</v>
      </c>
      <c r="C219" s="12" t="s">
        <v>298</v>
      </c>
      <c r="D219" s="12" t="s">
        <v>85</v>
      </c>
      <c r="E219" s="10">
        <v>28.332</v>
      </c>
      <c r="F219" s="12">
        <v>52.6</v>
      </c>
      <c r="G219" s="14">
        <f>F219*1.0095</f>
        <v>53.099700000000006</v>
      </c>
      <c r="H219" s="15">
        <f t="shared" si="10"/>
        <v>81.4317</v>
      </c>
      <c r="I219" s="19">
        <f t="shared" si="11"/>
        <v>68.25902</v>
      </c>
      <c r="J219" s="20">
        <v>70</v>
      </c>
      <c r="K219" s="12" t="s">
        <v>21</v>
      </c>
      <c r="L219" s="21"/>
    </row>
    <row r="220" spans="1:12" s="2" customFormat="1" ht="23.25" customHeight="1">
      <c r="A220" s="12" t="s">
        <v>219</v>
      </c>
      <c r="B220" s="12" t="s">
        <v>25</v>
      </c>
      <c r="C220" s="12" t="s">
        <v>299</v>
      </c>
      <c r="D220" s="12" t="s">
        <v>280</v>
      </c>
      <c r="E220" s="10">
        <v>32.868</v>
      </c>
      <c r="F220" s="12">
        <v>48.33</v>
      </c>
      <c r="G220" s="14">
        <f>F220*0.9722</f>
        <v>46.986425999999994</v>
      </c>
      <c r="H220" s="15">
        <f t="shared" si="10"/>
        <v>79.85442599999999</v>
      </c>
      <c r="I220" s="19">
        <f t="shared" si="11"/>
        <v>68.1126556</v>
      </c>
      <c r="J220" s="20">
        <v>71</v>
      </c>
      <c r="K220" s="12" t="s">
        <v>21</v>
      </c>
      <c r="L220" s="21"/>
    </row>
    <row r="221" spans="1:12" s="2" customFormat="1" ht="23.25" customHeight="1">
      <c r="A221" s="12" t="s">
        <v>219</v>
      </c>
      <c r="B221" s="12" t="s">
        <v>25</v>
      </c>
      <c r="C221" s="12" t="s">
        <v>300</v>
      </c>
      <c r="D221" s="12" t="s">
        <v>73</v>
      </c>
      <c r="E221" s="10">
        <v>27.668000000000003</v>
      </c>
      <c r="F221" s="12">
        <v>47.83</v>
      </c>
      <c r="G221" s="14">
        <f>F221*0.9644</f>
        <v>46.127252</v>
      </c>
      <c r="H221" s="15">
        <f t="shared" si="10"/>
        <v>73.795252</v>
      </c>
      <c r="I221" s="19">
        <f t="shared" si="11"/>
        <v>68.0771512</v>
      </c>
      <c r="J221" s="20">
        <v>72</v>
      </c>
      <c r="K221" s="12" t="s">
        <v>21</v>
      </c>
      <c r="L221" s="21"/>
    </row>
    <row r="222" spans="1:12" s="2" customFormat="1" ht="23.25" customHeight="1">
      <c r="A222" s="12" t="s">
        <v>219</v>
      </c>
      <c r="B222" s="12" t="s">
        <v>25</v>
      </c>
      <c r="C222" s="12" t="s">
        <v>301</v>
      </c>
      <c r="D222" s="12" t="s">
        <v>40</v>
      </c>
      <c r="E222" s="10">
        <v>33.132</v>
      </c>
      <c r="F222" s="12">
        <v>37.33</v>
      </c>
      <c r="G222" s="14">
        <f>F222*1.0095</f>
        <v>37.684635</v>
      </c>
      <c r="H222" s="15">
        <f t="shared" si="10"/>
        <v>70.81663499999999</v>
      </c>
      <c r="I222" s="19">
        <f t="shared" si="11"/>
        <v>67.88998099999999</v>
      </c>
      <c r="J222" s="20">
        <v>73</v>
      </c>
      <c r="K222" s="12" t="s">
        <v>21</v>
      </c>
      <c r="L222" s="21"/>
    </row>
    <row r="223" spans="1:12" s="2" customFormat="1" ht="23.25" customHeight="1">
      <c r="A223" s="12" t="s">
        <v>219</v>
      </c>
      <c r="B223" s="12" t="s">
        <v>25</v>
      </c>
      <c r="C223" s="12" t="s">
        <v>302</v>
      </c>
      <c r="D223" s="12" t="s">
        <v>140</v>
      </c>
      <c r="E223" s="10">
        <v>33</v>
      </c>
      <c r="F223" s="12">
        <v>43</v>
      </c>
      <c r="G223" s="14">
        <f>F223*0.9722</f>
        <v>41.8046</v>
      </c>
      <c r="H223" s="15">
        <f t="shared" si="10"/>
        <v>74.8046</v>
      </c>
      <c r="I223" s="19">
        <f t="shared" si="11"/>
        <v>67.28276</v>
      </c>
      <c r="J223" s="20">
        <v>74</v>
      </c>
      <c r="K223" s="12" t="s">
        <v>21</v>
      </c>
      <c r="L223" s="21"/>
    </row>
    <row r="224" spans="1:12" s="2" customFormat="1" ht="23.25" customHeight="1">
      <c r="A224" s="12" t="s">
        <v>219</v>
      </c>
      <c r="B224" s="12" t="s">
        <v>25</v>
      </c>
      <c r="C224" s="12" t="s">
        <v>303</v>
      </c>
      <c r="D224" s="12" t="s">
        <v>71</v>
      </c>
      <c r="E224" s="10">
        <v>27.332</v>
      </c>
      <c r="F224" s="12">
        <v>49.33</v>
      </c>
      <c r="G224" s="14">
        <f>F224*0.9722</f>
        <v>47.958625999999995</v>
      </c>
      <c r="H224" s="15">
        <f t="shared" si="10"/>
        <v>75.290626</v>
      </c>
      <c r="I224" s="19">
        <f t="shared" si="11"/>
        <v>66.7743756</v>
      </c>
      <c r="J224" s="20">
        <v>75</v>
      </c>
      <c r="K224" s="12" t="s">
        <v>21</v>
      </c>
      <c r="L224" s="21"/>
    </row>
    <row r="225" spans="1:12" s="2" customFormat="1" ht="23.25" customHeight="1">
      <c r="A225" s="12" t="s">
        <v>219</v>
      </c>
      <c r="B225" s="12" t="s">
        <v>25</v>
      </c>
      <c r="C225" s="12" t="s">
        <v>304</v>
      </c>
      <c r="D225" s="12" t="s">
        <v>138</v>
      </c>
      <c r="E225" s="10">
        <v>31.332</v>
      </c>
      <c r="F225" s="12">
        <v>45.83</v>
      </c>
      <c r="G225" s="14">
        <f>F225*0.9644</f>
        <v>44.198452</v>
      </c>
      <c r="H225" s="15">
        <f t="shared" si="10"/>
        <v>75.530452</v>
      </c>
      <c r="I225" s="19">
        <f t="shared" si="11"/>
        <v>66.7182712</v>
      </c>
      <c r="J225" s="20">
        <v>76</v>
      </c>
      <c r="K225" s="12" t="s">
        <v>21</v>
      </c>
      <c r="L225" s="21"/>
    </row>
    <row r="226" spans="1:12" s="2" customFormat="1" ht="23.25" customHeight="1">
      <c r="A226" s="12" t="s">
        <v>219</v>
      </c>
      <c r="B226" s="12" t="s">
        <v>25</v>
      </c>
      <c r="C226" s="12" t="s">
        <v>305</v>
      </c>
      <c r="D226" s="12" t="s">
        <v>59</v>
      </c>
      <c r="E226" s="10">
        <v>32.268</v>
      </c>
      <c r="F226" s="12">
        <v>40.33</v>
      </c>
      <c r="G226" s="14">
        <f>F226*0.9722</f>
        <v>39.208825999999995</v>
      </c>
      <c r="H226" s="15">
        <f t="shared" si="10"/>
        <v>71.47682599999999</v>
      </c>
      <c r="I226" s="19">
        <f t="shared" si="11"/>
        <v>66.0860956</v>
      </c>
      <c r="J226" s="20">
        <v>77</v>
      </c>
      <c r="K226" s="12" t="s">
        <v>21</v>
      </c>
      <c r="L226" s="21"/>
    </row>
    <row r="227" spans="1:12" s="2" customFormat="1" ht="23.25" customHeight="1">
      <c r="A227" s="12" t="s">
        <v>219</v>
      </c>
      <c r="B227" s="12" t="s">
        <v>25</v>
      </c>
      <c r="C227" s="12" t="s">
        <v>306</v>
      </c>
      <c r="D227" s="12" t="s">
        <v>295</v>
      </c>
      <c r="E227" s="10">
        <v>33.468</v>
      </c>
      <c r="F227" s="12">
        <v>41.67</v>
      </c>
      <c r="G227" s="14">
        <f>F227*1.0095</f>
        <v>42.065865</v>
      </c>
      <c r="H227" s="15">
        <f t="shared" si="10"/>
        <v>75.533865</v>
      </c>
      <c r="I227" s="19">
        <f t="shared" si="11"/>
        <v>65.920319</v>
      </c>
      <c r="J227" s="20">
        <v>78</v>
      </c>
      <c r="K227" s="12" t="s">
        <v>21</v>
      </c>
      <c r="L227" s="21"/>
    </row>
    <row r="228" spans="1:12" s="2" customFormat="1" ht="23.25" customHeight="1">
      <c r="A228" s="12" t="s">
        <v>219</v>
      </c>
      <c r="B228" s="12" t="s">
        <v>25</v>
      </c>
      <c r="C228" s="12" t="s">
        <v>307</v>
      </c>
      <c r="D228" s="12" t="s">
        <v>247</v>
      </c>
      <c r="E228" s="10">
        <v>28.4</v>
      </c>
      <c r="F228" s="12">
        <v>37</v>
      </c>
      <c r="G228" s="14">
        <f>F228*1.0095</f>
        <v>37.3515</v>
      </c>
      <c r="H228" s="15">
        <f t="shared" si="10"/>
        <v>65.7515</v>
      </c>
      <c r="I228" s="19">
        <f t="shared" si="11"/>
        <v>65.2509</v>
      </c>
      <c r="J228" s="20">
        <v>79</v>
      </c>
      <c r="K228" s="12" t="s">
        <v>21</v>
      </c>
      <c r="L228" s="21"/>
    </row>
    <row r="229" spans="1:12" s="2" customFormat="1" ht="23.25" customHeight="1">
      <c r="A229" s="12" t="s">
        <v>219</v>
      </c>
      <c r="B229" s="12" t="s">
        <v>25</v>
      </c>
      <c r="C229" s="12" t="s">
        <v>308</v>
      </c>
      <c r="D229" s="12" t="s">
        <v>83</v>
      </c>
      <c r="E229" s="10">
        <v>33.068000000000005</v>
      </c>
      <c r="F229" s="12">
        <v>42.67</v>
      </c>
      <c r="G229" s="14">
        <f>F229*1.0405</f>
        <v>44.398135</v>
      </c>
      <c r="H229" s="15">
        <f t="shared" si="10"/>
        <v>77.46613500000001</v>
      </c>
      <c r="I229" s="19">
        <f t="shared" si="11"/>
        <v>64.879681</v>
      </c>
      <c r="J229" s="20">
        <v>80</v>
      </c>
      <c r="K229" s="12" t="s">
        <v>21</v>
      </c>
      <c r="L229" s="21"/>
    </row>
    <row r="230" spans="1:12" s="2" customFormat="1" ht="23.25" customHeight="1">
      <c r="A230" s="12" t="s">
        <v>219</v>
      </c>
      <c r="B230" s="12" t="s">
        <v>25</v>
      </c>
      <c r="C230" s="12" t="s">
        <v>309</v>
      </c>
      <c r="D230" s="12" t="s">
        <v>71</v>
      </c>
      <c r="E230" s="10">
        <v>28.8</v>
      </c>
      <c r="F230" s="12">
        <v>41.33</v>
      </c>
      <c r="G230" s="14">
        <f>F230*1.0405</f>
        <v>43.003865</v>
      </c>
      <c r="H230" s="15">
        <f t="shared" si="10"/>
        <v>71.803865</v>
      </c>
      <c r="I230" s="19">
        <f t="shared" si="11"/>
        <v>64.682319</v>
      </c>
      <c r="J230" s="20">
        <v>81</v>
      </c>
      <c r="K230" s="12" t="s">
        <v>21</v>
      </c>
      <c r="L230" s="21"/>
    </row>
    <row r="231" spans="1:12" s="2" customFormat="1" ht="23.25" customHeight="1">
      <c r="A231" s="12" t="s">
        <v>219</v>
      </c>
      <c r="B231" s="12" t="s">
        <v>25</v>
      </c>
      <c r="C231" s="12" t="s">
        <v>186</v>
      </c>
      <c r="D231" s="12" t="s">
        <v>280</v>
      </c>
      <c r="E231" s="10">
        <v>34.068000000000005</v>
      </c>
      <c r="F231" s="12">
        <v>38.33</v>
      </c>
      <c r="G231" s="14">
        <f>F231*1.0405</f>
        <v>39.882365</v>
      </c>
      <c r="H231" s="15">
        <f t="shared" si="10"/>
        <v>73.950365</v>
      </c>
      <c r="I231" s="19">
        <f t="shared" si="11"/>
        <v>64.57021900000001</v>
      </c>
      <c r="J231" s="20">
        <v>82</v>
      </c>
      <c r="K231" s="12" t="s">
        <v>21</v>
      </c>
      <c r="L231" s="21"/>
    </row>
    <row r="232" spans="1:12" s="2" customFormat="1" ht="23.25" customHeight="1">
      <c r="A232" s="12" t="s">
        <v>219</v>
      </c>
      <c r="B232" s="12" t="s">
        <v>25</v>
      </c>
      <c r="C232" s="12" t="s">
        <v>310</v>
      </c>
      <c r="D232" s="12" t="s">
        <v>183</v>
      </c>
      <c r="E232" s="10">
        <v>32.132</v>
      </c>
      <c r="F232" s="12">
        <v>38.67</v>
      </c>
      <c r="G232" s="14">
        <f>F232*1.0123</f>
        <v>39.145641</v>
      </c>
      <c r="H232" s="15">
        <f t="shared" si="10"/>
        <v>71.27764099999999</v>
      </c>
      <c r="I232" s="19">
        <f t="shared" si="11"/>
        <v>64.5665846</v>
      </c>
      <c r="J232" s="20">
        <v>83</v>
      </c>
      <c r="K232" s="12" t="s">
        <v>21</v>
      </c>
      <c r="L232" s="21"/>
    </row>
    <row r="233" spans="1:12" s="2" customFormat="1" ht="23.25" customHeight="1">
      <c r="A233" s="12" t="s">
        <v>219</v>
      </c>
      <c r="B233" s="12" t="s">
        <v>25</v>
      </c>
      <c r="C233" s="12" t="s">
        <v>311</v>
      </c>
      <c r="D233" s="12" t="s">
        <v>69</v>
      </c>
      <c r="E233" s="10">
        <v>32.264</v>
      </c>
      <c r="F233" s="12">
        <v>41.83</v>
      </c>
      <c r="G233" s="14">
        <f>F233*0.9644</f>
        <v>40.340852</v>
      </c>
      <c r="H233" s="15">
        <f t="shared" si="10"/>
        <v>72.604852</v>
      </c>
      <c r="I233" s="19">
        <f t="shared" si="11"/>
        <v>64.5629112</v>
      </c>
      <c r="J233" s="20">
        <v>84</v>
      </c>
      <c r="K233" s="12" t="s">
        <v>21</v>
      </c>
      <c r="L233" s="21"/>
    </row>
    <row r="234" spans="1:12" s="2" customFormat="1" ht="23.25" customHeight="1">
      <c r="A234" s="12" t="s">
        <v>219</v>
      </c>
      <c r="B234" s="12" t="s">
        <v>25</v>
      </c>
      <c r="C234" s="12" t="s">
        <v>312</v>
      </c>
      <c r="D234" s="12" t="s">
        <v>275</v>
      </c>
      <c r="E234" s="10">
        <v>31.132</v>
      </c>
      <c r="F234" s="12">
        <v>41.67</v>
      </c>
      <c r="G234" s="14">
        <f>F234*1.0123</f>
        <v>42.182541</v>
      </c>
      <c r="H234" s="15">
        <f t="shared" si="10"/>
        <v>73.314541</v>
      </c>
      <c r="I234" s="19">
        <f t="shared" si="11"/>
        <v>64.3887246</v>
      </c>
      <c r="J234" s="20">
        <v>85</v>
      </c>
      <c r="K234" s="12" t="s">
        <v>21</v>
      </c>
      <c r="L234" s="21"/>
    </row>
    <row r="235" spans="1:12" s="2" customFormat="1" ht="23.25" customHeight="1">
      <c r="A235" s="12" t="s">
        <v>219</v>
      </c>
      <c r="B235" s="12" t="s">
        <v>25</v>
      </c>
      <c r="C235" s="12" t="s">
        <v>313</v>
      </c>
      <c r="D235" s="12" t="s">
        <v>280</v>
      </c>
      <c r="E235" s="10">
        <v>33.4</v>
      </c>
      <c r="F235" s="12">
        <v>40.93</v>
      </c>
      <c r="G235" s="14">
        <f>F235*0.9644</f>
        <v>39.472892</v>
      </c>
      <c r="H235" s="15">
        <f t="shared" si="10"/>
        <v>72.87289200000001</v>
      </c>
      <c r="I235" s="19">
        <f t="shared" si="11"/>
        <v>63.9237352</v>
      </c>
      <c r="J235" s="20">
        <v>86</v>
      </c>
      <c r="K235" s="12" t="s">
        <v>21</v>
      </c>
      <c r="L235" s="21"/>
    </row>
    <row r="236" spans="1:12" s="2" customFormat="1" ht="23.25" customHeight="1">
      <c r="A236" s="12" t="s">
        <v>219</v>
      </c>
      <c r="B236" s="12" t="s">
        <v>25</v>
      </c>
      <c r="C236" s="12" t="s">
        <v>314</v>
      </c>
      <c r="D236" s="12" t="s">
        <v>69</v>
      </c>
      <c r="E236" s="10">
        <v>28.868000000000002</v>
      </c>
      <c r="F236" s="12">
        <v>37.67</v>
      </c>
      <c r="G236" s="14">
        <f>F236*1.0123</f>
        <v>38.133341</v>
      </c>
      <c r="H236" s="15">
        <f t="shared" si="10"/>
        <v>67.001341</v>
      </c>
      <c r="I236" s="19">
        <f t="shared" si="11"/>
        <v>61.2008046</v>
      </c>
      <c r="J236" s="20">
        <v>87</v>
      </c>
      <c r="K236" s="12" t="s">
        <v>21</v>
      </c>
      <c r="L236" s="21"/>
    </row>
    <row r="237" spans="1:12" s="2" customFormat="1" ht="23.25" customHeight="1">
      <c r="A237" s="12" t="s">
        <v>219</v>
      </c>
      <c r="B237" s="12" t="s">
        <v>25</v>
      </c>
      <c r="C237" s="12" t="s">
        <v>315</v>
      </c>
      <c r="D237" s="12" t="s">
        <v>316</v>
      </c>
      <c r="E237" s="10">
        <v>32.4</v>
      </c>
      <c r="F237" s="12">
        <v>38</v>
      </c>
      <c r="G237" s="14">
        <f>F237*1.0095</f>
        <v>38.361000000000004</v>
      </c>
      <c r="H237" s="15">
        <f t="shared" si="10"/>
        <v>70.761</v>
      </c>
      <c r="I237" s="19">
        <f t="shared" si="11"/>
        <v>61.056599999999996</v>
      </c>
      <c r="J237" s="20">
        <v>88</v>
      </c>
      <c r="K237" s="12" t="s">
        <v>21</v>
      </c>
      <c r="L237" s="21"/>
    </row>
    <row r="238" spans="1:12" s="2" customFormat="1" ht="23.25" customHeight="1">
      <c r="A238" s="12" t="s">
        <v>219</v>
      </c>
      <c r="B238" s="12" t="s">
        <v>25</v>
      </c>
      <c r="C238" s="12" t="s">
        <v>317</v>
      </c>
      <c r="D238" s="12" t="s">
        <v>140</v>
      </c>
      <c r="E238" s="10">
        <v>25.468000000000004</v>
      </c>
      <c r="F238" s="12">
        <v>40</v>
      </c>
      <c r="G238" s="14">
        <f>F238*0.9644</f>
        <v>38.576</v>
      </c>
      <c r="H238" s="15">
        <f t="shared" si="10"/>
        <v>64.04400000000001</v>
      </c>
      <c r="I238" s="19">
        <f t="shared" si="11"/>
        <v>60.82640000000001</v>
      </c>
      <c r="J238" s="20">
        <v>89</v>
      </c>
      <c r="K238" s="12" t="s">
        <v>21</v>
      </c>
      <c r="L238" s="21"/>
    </row>
    <row r="239" spans="1:12" s="2" customFormat="1" ht="23.25" customHeight="1">
      <c r="A239" s="12" t="s">
        <v>219</v>
      </c>
      <c r="B239" s="12" t="s">
        <v>25</v>
      </c>
      <c r="C239" s="12" t="s">
        <v>318</v>
      </c>
      <c r="D239" s="12" t="s">
        <v>129</v>
      </c>
      <c r="E239" s="10">
        <v>25.732</v>
      </c>
      <c r="F239" s="12">
        <v>37</v>
      </c>
      <c r="G239" s="14">
        <f>F239*1.0095</f>
        <v>37.3515</v>
      </c>
      <c r="H239" s="15">
        <f t="shared" si="10"/>
        <v>63.0835</v>
      </c>
      <c r="I239" s="19">
        <f t="shared" si="11"/>
        <v>60.4501</v>
      </c>
      <c r="J239" s="20">
        <v>90</v>
      </c>
      <c r="K239" s="12" t="s">
        <v>21</v>
      </c>
      <c r="L239" s="21"/>
    </row>
    <row r="240" spans="1:12" s="2" customFormat="1" ht="23.25" customHeight="1">
      <c r="A240" s="12" t="s">
        <v>219</v>
      </c>
      <c r="B240" s="12" t="s">
        <v>25</v>
      </c>
      <c r="C240" s="12" t="s">
        <v>319</v>
      </c>
      <c r="D240" s="12" t="s">
        <v>157</v>
      </c>
      <c r="E240" s="10">
        <v>31.068</v>
      </c>
      <c r="F240" s="12">
        <v>31.33</v>
      </c>
      <c r="G240" s="14">
        <f>F240*1.0405</f>
        <v>32.598864999999996</v>
      </c>
      <c r="H240" s="15">
        <f t="shared" si="10"/>
        <v>63.666865</v>
      </c>
      <c r="I240" s="19">
        <f t="shared" si="11"/>
        <v>60.200119</v>
      </c>
      <c r="J240" s="20">
        <v>91</v>
      </c>
      <c r="K240" s="12" t="s">
        <v>21</v>
      </c>
      <c r="L240" s="21"/>
    </row>
    <row r="241" spans="1:12" s="2" customFormat="1" ht="23.25" customHeight="1">
      <c r="A241" s="12" t="s">
        <v>219</v>
      </c>
      <c r="B241" s="12" t="s">
        <v>25</v>
      </c>
      <c r="C241" s="12" t="s">
        <v>320</v>
      </c>
      <c r="D241" s="12" t="s">
        <v>85</v>
      </c>
      <c r="E241" s="10">
        <v>32.132</v>
      </c>
      <c r="F241" s="12">
        <v>34</v>
      </c>
      <c r="G241" s="14">
        <f>F241*1.0123</f>
        <v>34.4182</v>
      </c>
      <c r="H241" s="15">
        <f t="shared" si="10"/>
        <v>66.55019999999999</v>
      </c>
      <c r="I241" s="19">
        <f t="shared" si="11"/>
        <v>59.330119999999994</v>
      </c>
      <c r="J241" s="20">
        <v>92</v>
      </c>
      <c r="K241" s="12" t="s">
        <v>21</v>
      </c>
      <c r="L241" s="21"/>
    </row>
    <row r="242" spans="1:12" s="2" customFormat="1" ht="23.25" customHeight="1">
      <c r="A242" s="12" t="s">
        <v>219</v>
      </c>
      <c r="B242" s="12" t="s">
        <v>25</v>
      </c>
      <c r="C242" s="12" t="s">
        <v>321</v>
      </c>
      <c r="D242" s="12" t="s">
        <v>316</v>
      </c>
      <c r="E242" s="10">
        <v>30.932000000000002</v>
      </c>
      <c r="F242" s="12">
        <v>34.67</v>
      </c>
      <c r="G242" s="14">
        <f>F242*1.0123</f>
        <v>35.096441</v>
      </c>
      <c r="H242" s="15">
        <f t="shared" si="10"/>
        <v>66.028441</v>
      </c>
      <c r="I242" s="19">
        <f t="shared" si="11"/>
        <v>58.2170646</v>
      </c>
      <c r="J242" s="20">
        <v>93</v>
      </c>
      <c r="K242" s="12" t="s">
        <v>21</v>
      </c>
      <c r="L242" s="21"/>
    </row>
    <row r="243" spans="1:12" s="2" customFormat="1" ht="23.25" customHeight="1">
      <c r="A243" s="12" t="s">
        <v>219</v>
      </c>
      <c r="B243" s="12" t="s">
        <v>25</v>
      </c>
      <c r="C243" s="12" t="s">
        <v>322</v>
      </c>
      <c r="D243" s="12" t="s">
        <v>69</v>
      </c>
      <c r="E243" s="10">
        <v>29.868000000000002</v>
      </c>
      <c r="F243" s="12">
        <v>30.67</v>
      </c>
      <c r="G243" s="14">
        <f>F243*1.0095</f>
        <v>30.961365000000004</v>
      </c>
      <c r="H243" s="15">
        <f t="shared" si="10"/>
        <v>60.82936500000001</v>
      </c>
      <c r="I243" s="19">
        <f t="shared" si="11"/>
        <v>57.49761900000001</v>
      </c>
      <c r="J243" s="20">
        <v>94</v>
      </c>
      <c r="K243" s="12" t="s">
        <v>21</v>
      </c>
      <c r="L243" s="21"/>
    </row>
    <row r="244" spans="1:11" s="3" customFormat="1" ht="23.25" customHeight="1">
      <c r="A244" s="23" t="s">
        <v>219</v>
      </c>
      <c r="B244" s="24" t="s">
        <v>25</v>
      </c>
      <c r="C244" s="23" t="s">
        <v>323</v>
      </c>
      <c r="D244" s="23" t="s">
        <v>87</v>
      </c>
      <c r="E244" s="23"/>
      <c r="F244" s="24"/>
      <c r="G244" s="24"/>
      <c r="H244" s="23" t="s">
        <v>217</v>
      </c>
      <c r="I244" s="23" t="s">
        <v>324</v>
      </c>
      <c r="J244" s="20"/>
      <c r="K244" s="25"/>
    </row>
  </sheetData>
  <sheetProtection/>
  <mergeCells count="1">
    <mergeCell ref="A1:K1"/>
  </mergeCells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</dc:creator>
  <cp:keywords/>
  <dc:description/>
  <cp:lastModifiedBy>Administrator</cp:lastModifiedBy>
  <cp:lastPrinted>2021-06-03T08:43:26Z</cp:lastPrinted>
  <dcterms:created xsi:type="dcterms:W3CDTF">2021-05-19T02:28:05Z</dcterms:created>
  <dcterms:modified xsi:type="dcterms:W3CDTF">2021-06-28T08:14:26Z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FE0EE50828E240678039A0291D35C60D</vt:lpwstr>
  </property>
  <property fmtid="{D5CDD505-2E9C-101B-9397-08002B2CF9AE}" pid="4" name="KSOProductBuildV">
    <vt:lpwstr>2052-11.1.0.10228</vt:lpwstr>
  </property>
</Properties>
</file>