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汇总（审核）" sheetId="1" r:id="rId1"/>
    <sheet name="Sheet2" sheetId="2" r:id="rId2"/>
  </sheets>
  <definedNames>
    <definedName name="_xlnm.Print_Titles" localSheetId="0">'汇总（审核）'!$3:$4</definedName>
  </definedNames>
  <calcPr fullCalcOnLoad="1"/>
</workbook>
</file>

<file path=xl/sharedStrings.xml><?xml version="1.0" encoding="utf-8"?>
<sst xmlns="http://schemas.openxmlformats.org/spreadsheetml/2006/main" count="300" uniqueCount="158">
  <si>
    <t>附件：</t>
  </si>
  <si>
    <t xml:space="preserve"> 共青城市2021年面向社会公开招聘中小学教师拟入闱体检人员名单</t>
  </si>
  <si>
    <t>序号</t>
  </si>
  <si>
    <t>报考学校</t>
  </si>
  <si>
    <t>岗位名称</t>
  </si>
  <si>
    <t>岗位代码</t>
  </si>
  <si>
    <t>姓名</t>
  </si>
  <si>
    <t>笔试准考证</t>
  </si>
  <si>
    <t>笔试总成绩</t>
  </si>
  <si>
    <t>面试总成绩</t>
  </si>
  <si>
    <t>最终总成绩</t>
  </si>
  <si>
    <t>最终排名</t>
  </si>
  <si>
    <t>面试考场</t>
  </si>
  <si>
    <t>说课成绩</t>
  </si>
  <si>
    <t>加试成绩</t>
  </si>
  <si>
    <t>共青城市中学</t>
  </si>
  <si>
    <t>高中英语</t>
  </si>
  <si>
    <t>400170303046</t>
  </si>
  <si>
    <t>汤青青</t>
  </si>
  <si>
    <t>236040903019,136040903019</t>
  </si>
  <si>
    <t>无加试</t>
  </si>
  <si>
    <t>第一考场</t>
  </si>
  <si>
    <t>初中英语</t>
  </si>
  <si>
    <t>400170203054</t>
  </si>
  <si>
    <t>管静</t>
  </si>
  <si>
    <t>236042205209,136042205209</t>
  </si>
  <si>
    <t>苏家垱乡中学</t>
  </si>
  <si>
    <t>400170203060</t>
  </si>
  <si>
    <t>曾一超</t>
  </si>
  <si>
    <t>236042205028,136042205028</t>
  </si>
  <si>
    <t>江益镇小学</t>
  </si>
  <si>
    <t>小学英语</t>
  </si>
  <si>
    <t>400170103069</t>
  </si>
  <si>
    <t>胡俏</t>
  </si>
  <si>
    <t>136042301519,236042301519</t>
  </si>
  <si>
    <t>高中数学</t>
  </si>
  <si>
    <t>400170302044</t>
  </si>
  <si>
    <t>李智翔</t>
  </si>
  <si>
    <t>136040703217,236040703217</t>
  </si>
  <si>
    <t>第二考场</t>
  </si>
  <si>
    <t>朱文娟</t>
  </si>
  <si>
    <t>136241502203,236241502203</t>
  </si>
  <si>
    <t>陈晓晓</t>
  </si>
  <si>
    <t>136040703220,236040703220</t>
  </si>
  <si>
    <t>查雅奇</t>
  </si>
  <si>
    <t>236213600929,136213600929</t>
  </si>
  <si>
    <t>初中数学</t>
  </si>
  <si>
    <t>400170202052</t>
  </si>
  <si>
    <t>余云良</t>
  </si>
  <si>
    <t>236018200216,136018200216</t>
  </si>
  <si>
    <t>孔文馨</t>
  </si>
  <si>
    <t>136018200107,236018200107</t>
  </si>
  <si>
    <t>韩艳玲</t>
  </si>
  <si>
    <t>236018201910,136018201910</t>
  </si>
  <si>
    <t>初中数学（限招）</t>
  </si>
  <si>
    <t>400170202053</t>
  </si>
  <si>
    <t>刘彩红</t>
  </si>
  <si>
    <t>236042203503,136042203503</t>
  </si>
  <si>
    <t>乡镇小学</t>
  </si>
  <si>
    <t>小学数学</t>
  </si>
  <si>
    <t>400170102068</t>
  </si>
  <si>
    <t>余萍萍</t>
  </si>
  <si>
    <t>236042202704,136042202704</t>
  </si>
  <si>
    <t>张丽萍</t>
  </si>
  <si>
    <t>136040303211,236040303211</t>
  </si>
  <si>
    <t>高中物理</t>
  </si>
  <si>
    <t>400170306047</t>
  </si>
  <si>
    <t>钟丹丹</t>
  </si>
  <si>
    <t>236040903110,136040903110</t>
  </si>
  <si>
    <t>初中物理</t>
  </si>
  <si>
    <t>400170206055</t>
  </si>
  <si>
    <t>周丹萍</t>
  </si>
  <si>
    <t>236040300823,136040300823</t>
  </si>
  <si>
    <t>高中化学</t>
  </si>
  <si>
    <t>400170307048</t>
  </si>
  <si>
    <t>桂贤国</t>
  </si>
  <si>
    <t>236040903513,136040903513</t>
  </si>
  <si>
    <t>高中思想政治</t>
  </si>
  <si>
    <t>400170316049</t>
  </si>
  <si>
    <t>查悦</t>
  </si>
  <si>
    <t>136232207418,236232207418</t>
  </si>
  <si>
    <t>第三考场</t>
  </si>
  <si>
    <t>初中道德与法治</t>
  </si>
  <si>
    <t>400170215056</t>
  </si>
  <si>
    <t>胡雪儿</t>
  </si>
  <si>
    <t>136040702606,236040702606</t>
  </si>
  <si>
    <t>房梦琪</t>
  </si>
  <si>
    <t>136040702619,236040702619</t>
  </si>
  <si>
    <t>400170215062</t>
  </si>
  <si>
    <t>董书悦</t>
  </si>
  <si>
    <t>136040702321,236040702321</t>
  </si>
  <si>
    <t>城区小学</t>
  </si>
  <si>
    <t>小学道德与法治</t>
  </si>
  <si>
    <t>400170114065</t>
  </si>
  <si>
    <t>章燕虹</t>
  </si>
  <si>
    <t>136040701214,236040701214</t>
  </si>
  <si>
    <t>熊子杰</t>
  </si>
  <si>
    <t>136040701127,236040701127</t>
  </si>
  <si>
    <t>李淑婷</t>
  </si>
  <si>
    <t>236040701920,136040701920</t>
  </si>
  <si>
    <t>邹立君</t>
  </si>
  <si>
    <t>136040701722,236040701722</t>
  </si>
  <si>
    <t>400170114070</t>
  </si>
  <si>
    <t>曾燕玲</t>
  </si>
  <si>
    <t>136040701111,236040701111</t>
  </si>
  <si>
    <t>熊素珍</t>
  </si>
  <si>
    <t>136040701630,236040701630</t>
  </si>
  <si>
    <t>耀邦红军小学</t>
  </si>
  <si>
    <t>小学科学</t>
  </si>
  <si>
    <t>400170111066</t>
  </si>
  <si>
    <t>李慧娟</t>
  </si>
  <si>
    <t>236042304320,136042304320</t>
  </si>
  <si>
    <t>苏家垱乡小学</t>
  </si>
  <si>
    <t>400170111072</t>
  </si>
  <si>
    <t>甘子俊</t>
  </si>
  <si>
    <t>136042304529,236042304529</t>
  </si>
  <si>
    <t>初中音乐</t>
  </si>
  <si>
    <t>400170209063</t>
  </si>
  <si>
    <t>胡升升</t>
  </si>
  <si>
    <t>136040200129,236040200129</t>
  </si>
  <si>
    <t>高中语文</t>
  </si>
  <si>
    <t>400170301042</t>
  </si>
  <si>
    <t>潘慧怡</t>
  </si>
  <si>
    <t>136040205712,236040205712</t>
  </si>
  <si>
    <t>第四考场</t>
  </si>
  <si>
    <t>袁杏文</t>
  </si>
  <si>
    <t>136040205627,236040205627</t>
  </si>
  <si>
    <t>胡凯晴</t>
  </si>
  <si>
    <t>236040205729,136040205729</t>
  </si>
  <si>
    <t>高中语文（限招）</t>
  </si>
  <si>
    <t>400170301043</t>
  </si>
  <si>
    <t>张艳琴</t>
  </si>
  <si>
    <t>136050109301,236050109301</t>
  </si>
  <si>
    <t>初中语文</t>
  </si>
  <si>
    <t>400170201059</t>
  </si>
  <si>
    <t>何瑶</t>
  </si>
  <si>
    <t>136040901405,236040901405</t>
  </si>
  <si>
    <t>小学语文</t>
  </si>
  <si>
    <t>400170101067</t>
  </si>
  <si>
    <t>余胜男</t>
  </si>
  <si>
    <t>136040200622,236040200622</t>
  </si>
  <si>
    <t>高中体育与健康</t>
  </si>
  <si>
    <t>400170313051</t>
  </si>
  <si>
    <t>余佳佳</t>
  </si>
  <si>
    <t>136040903925,236040903925</t>
  </si>
  <si>
    <t>小学体育与健康</t>
  </si>
  <si>
    <t>400170112064</t>
  </si>
  <si>
    <t>丁宁</t>
  </si>
  <si>
    <t>136040700225,236040700225</t>
  </si>
  <si>
    <t>戴君君</t>
  </si>
  <si>
    <t>136232202214,236232202214</t>
  </si>
  <si>
    <t>400170112071</t>
  </si>
  <si>
    <t>周子英</t>
  </si>
  <si>
    <t>236040701012,136040701012</t>
  </si>
  <si>
    <t>高中历史</t>
  </si>
  <si>
    <t>400170304050</t>
  </si>
  <si>
    <t>雷超</t>
  </si>
  <si>
    <t>236230306126,136230306126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</si>
</sst>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</numFmts>
  <fonts count="45">
    <font>
      <sz val="12"/>
      <name val="宋体"/>
      <family val="0"/>
    </font>
    <font>
      <sz val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49" fontId="6" fillId="34" borderId="13" xfId="0" applyNumberFormat="1" applyFont="1" applyFill="1" applyBorder="1" applyAlignment="1">
      <alignment horizontal="center" vertical="center" wrapText="1"/>
    </xf>
    <xf numFmtId="0" fontId="5" fillId="34" borderId="13" xfId="0" applyNumberFormat="1" applyFont="1" applyFill="1" applyBorder="1" applyAlignment="1">
      <alignment horizontal="center" vertical="center" wrapText="1"/>
    </xf>
    <xf numFmtId="176" fontId="5" fillId="34" borderId="13" xfId="0" applyNumberFormat="1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177" fontId="5" fillId="34" borderId="13" xfId="0" applyNumberFormat="1" applyFont="1" applyFill="1" applyBorder="1" applyAlignment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7" fontId="1" fillId="34" borderId="0" xfId="0" applyNumberFormat="1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115" zoomScaleNormal="115" workbookViewId="0" topLeftCell="A1">
      <pane ySplit="4" topLeftCell="A5" activePane="bottomLeft" state="frozen"/>
      <selection pane="bottomLeft" activeCell="M9" sqref="M9"/>
    </sheetView>
  </sheetViews>
  <sheetFormatPr defaultColWidth="9.00390625" defaultRowHeight="14.25"/>
  <cols>
    <col min="1" max="1" width="3.375" style="5" customWidth="1"/>
    <col min="2" max="2" width="11.50390625" style="5" customWidth="1"/>
    <col min="3" max="3" width="10.25390625" style="5" customWidth="1"/>
    <col min="4" max="4" width="11.00390625" style="5" customWidth="1"/>
    <col min="5" max="5" width="6.625" style="5" customWidth="1"/>
    <col min="6" max="6" width="12.25390625" style="5" customWidth="1"/>
    <col min="7" max="7" width="7.00390625" style="5" customWidth="1"/>
    <col min="8" max="9" width="7.25390625" style="5" customWidth="1"/>
    <col min="10" max="10" width="8.00390625" style="5" customWidth="1"/>
    <col min="11" max="11" width="4.625" style="5" customWidth="1"/>
    <col min="12" max="12" width="9.25390625" style="5" customWidth="1"/>
    <col min="13" max="16384" width="9.00390625" style="5" customWidth="1"/>
  </cols>
  <sheetData>
    <row r="1" spans="1:2" ht="15" customHeight="1">
      <c r="A1" s="6" t="s">
        <v>0</v>
      </c>
      <c r="B1" s="6"/>
    </row>
    <row r="2" spans="1:12" s="1" customFormat="1" ht="25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2" customFormat="1" ht="17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16"/>
      <c r="J3" s="8" t="s">
        <v>10</v>
      </c>
      <c r="K3" s="8" t="s">
        <v>11</v>
      </c>
      <c r="L3" s="8" t="s">
        <v>12</v>
      </c>
    </row>
    <row r="4" spans="1:12" s="2" customFormat="1" ht="17.25" customHeight="1">
      <c r="A4" s="10"/>
      <c r="B4" s="10"/>
      <c r="C4" s="10"/>
      <c r="D4" s="10"/>
      <c r="E4" s="10"/>
      <c r="F4" s="10"/>
      <c r="G4" s="10"/>
      <c r="H4" s="11" t="s">
        <v>13</v>
      </c>
      <c r="I4" s="8" t="s">
        <v>14</v>
      </c>
      <c r="J4" s="10"/>
      <c r="K4" s="10"/>
      <c r="L4" s="10"/>
    </row>
    <row r="5" spans="1:12" s="3" customFormat="1" ht="26.25" customHeight="1">
      <c r="A5" s="12">
        <v>1</v>
      </c>
      <c r="B5" s="12" t="s">
        <v>15</v>
      </c>
      <c r="C5" s="12" t="s">
        <v>16</v>
      </c>
      <c r="D5" s="13" t="s">
        <v>17</v>
      </c>
      <c r="E5" s="12" t="s">
        <v>18</v>
      </c>
      <c r="F5" s="12" t="s">
        <v>19</v>
      </c>
      <c r="G5" s="14">
        <v>140</v>
      </c>
      <c r="H5" s="12">
        <v>79.6</v>
      </c>
      <c r="I5" s="17" t="s">
        <v>20</v>
      </c>
      <c r="J5" s="18">
        <f aca="true" t="shared" si="0" ref="J5:J33">G5*50/200+H5*50/100</f>
        <v>74.8</v>
      </c>
      <c r="K5" s="12">
        <v>1</v>
      </c>
      <c r="L5" s="12" t="s">
        <v>21</v>
      </c>
    </row>
    <row r="6" spans="1:12" s="3" customFormat="1" ht="26.25" customHeight="1">
      <c r="A6" s="12">
        <v>2</v>
      </c>
      <c r="B6" s="12" t="s">
        <v>15</v>
      </c>
      <c r="C6" s="12" t="s">
        <v>22</v>
      </c>
      <c r="D6" s="13" t="s">
        <v>23</v>
      </c>
      <c r="E6" s="12" t="s">
        <v>24</v>
      </c>
      <c r="F6" s="12" t="s">
        <v>25</v>
      </c>
      <c r="G6" s="14">
        <v>148.5</v>
      </c>
      <c r="H6" s="12">
        <v>84.4</v>
      </c>
      <c r="I6" s="17" t="s">
        <v>20</v>
      </c>
      <c r="J6" s="18">
        <f t="shared" si="0"/>
        <v>79.325</v>
      </c>
      <c r="K6" s="12">
        <v>1</v>
      </c>
      <c r="L6" s="12" t="s">
        <v>21</v>
      </c>
    </row>
    <row r="7" spans="1:12" s="3" customFormat="1" ht="26.25" customHeight="1">
      <c r="A7" s="12">
        <v>3</v>
      </c>
      <c r="B7" s="12" t="s">
        <v>26</v>
      </c>
      <c r="C7" s="12" t="s">
        <v>22</v>
      </c>
      <c r="D7" s="13" t="s">
        <v>27</v>
      </c>
      <c r="E7" s="12" t="s">
        <v>28</v>
      </c>
      <c r="F7" s="12" t="s">
        <v>29</v>
      </c>
      <c r="G7" s="14">
        <v>153.5</v>
      </c>
      <c r="H7" s="12">
        <v>82.8</v>
      </c>
      <c r="I7" s="17" t="s">
        <v>20</v>
      </c>
      <c r="J7" s="18">
        <f t="shared" si="0"/>
        <v>79.775</v>
      </c>
      <c r="K7" s="12">
        <v>1</v>
      </c>
      <c r="L7" s="12" t="s">
        <v>21</v>
      </c>
    </row>
    <row r="8" spans="1:12" s="3" customFormat="1" ht="26.25" customHeight="1">
      <c r="A8" s="12">
        <v>4</v>
      </c>
      <c r="B8" s="12" t="s">
        <v>30</v>
      </c>
      <c r="C8" s="12" t="s">
        <v>31</v>
      </c>
      <c r="D8" s="13" t="s">
        <v>32</v>
      </c>
      <c r="E8" s="12" t="s">
        <v>33</v>
      </c>
      <c r="F8" s="12" t="s">
        <v>34</v>
      </c>
      <c r="G8" s="14">
        <v>170</v>
      </c>
      <c r="H8" s="12">
        <v>86.4</v>
      </c>
      <c r="I8" s="17" t="s">
        <v>20</v>
      </c>
      <c r="J8" s="18">
        <f t="shared" si="0"/>
        <v>85.7</v>
      </c>
      <c r="K8" s="12">
        <v>1</v>
      </c>
      <c r="L8" s="12" t="s">
        <v>21</v>
      </c>
    </row>
    <row r="9" spans="1:12" s="3" customFormat="1" ht="26.25" customHeight="1">
      <c r="A9" s="12">
        <v>5</v>
      </c>
      <c r="B9" s="12" t="s">
        <v>15</v>
      </c>
      <c r="C9" s="12" t="s">
        <v>35</v>
      </c>
      <c r="D9" s="13" t="s">
        <v>36</v>
      </c>
      <c r="E9" s="12" t="s">
        <v>37</v>
      </c>
      <c r="F9" s="12" t="s">
        <v>38</v>
      </c>
      <c r="G9" s="14">
        <v>153.5</v>
      </c>
      <c r="H9" s="12">
        <v>80.8</v>
      </c>
      <c r="I9" s="17" t="s">
        <v>20</v>
      </c>
      <c r="J9" s="18">
        <f t="shared" si="0"/>
        <v>78.775</v>
      </c>
      <c r="K9" s="12">
        <v>1</v>
      </c>
      <c r="L9" s="12" t="s">
        <v>39</v>
      </c>
    </row>
    <row r="10" spans="1:12" s="3" customFormat="1" ht="26.25" customHeight="1">
      <c r="A10" s="12">
        <v>6</v>
      </c>
      <c r="B10" s="12" t="s">
        <v>15</v>
      </c>
      <c r="C10" s="12" t="s">
        <v>35</v>
      </c>
      <c r="D10" s="13" t="s">
        <v>36</v>
      </c>
      <c r="E10" s="12" t="s">
        <v>40</v>
      </c>
      <c r="F10" s="12" t="s">
        <v>41</v>
      </c>
      <c r="G10" s="14">
        <v>160</v>
      </c>
      <c r="H10" s="12">
        <v>76.6</v>
      </c>
      <c r="I10" s="17" t="s">
        <v>20</v>
      </c>
      <c r="J10" s="18">
        <f t="shared" si="0"/>
        <v>78.3</v>
      </c>
      <c r="K10" s="12">
        <v>2</v>
      </c>
      <c r="L10" s="12" t="s">
        <v>39</v>
      </c>
    </row>
    <row r="11" spans="1:12" s="3" customFormat="1" ht="26.25" customHeight="1">
      <c r="A11" s="12">
        <v>7</v>
      </c>
      <c r="B11" s="12" t="s">
        <v>15</v>
      </c>
      <c r="C11" s="12" t="s">
        <v>35</v>
      </c>
      <c r="D11" s="13" t="s">
        <v>36</v>
      </c>
      <c r="E11" s="12" t="s">
        <v>42</v>
      </c>
      <c r="F11" s="12" t="s">
        <v>43</v>
      </c>
      <c r="G11" s="14">
        <v>142.5</v>
      </c>
      <c r="H11" s="12">
        <v>81.6</v>
      </c>
      <c r="I11" s="17" t="s">
        <v>20</v>
      </c>
      <c r="J11" s="18">
        <f t="shared" si="0"/>
        <v>76.425</v>
      </c>
      <c r="K11" s="12">
        <v>3</v>
      </c>
      <c r="L11" s="12" t="s">
        <v>39</v>
      </c>
    </row>
    <row r="12" spans="1:12" s="3" customFormat="1" ht="26.25" customHeight="1">
      <c r="A12" s="12">
        <v>8</v>
      </c>
      <c r="B12" s="12" t="s">
        <v>15</v>
      </c>
      <c r="C12" s="12" t="s">
        <v>35</v>
      </c>
      <c r="D12" s="13" t="s">
        <v>36</v>
      </c>
      <c r="E12" s="12" t="s">
        <v>44</v>
      </c>
      <c r="F12" s="12" t="s">
        <v>45</v>
      </c>
      <c r="G12" s="14">
        <v>137</v>
      </c>
      <c r="H12" s="12">
        <v>80</v>
      </c>
      <c r="I12" s="17" t="s">
        <v>20</v>
      </c>
      <c r="J12" s="18">
        <f t="shared" si="0"/>
        <v>74.25</v>
      </c>
      <c r="K12" s="12">
        <v>4</v>
      </c>
      <c r="L12" s="12" t="s">
        <v>39</v>
      </c>
    </row>
    <row r="13" spans="1:12" s="3" customFormat="1" ht="26.25" customHeight="1">
      <c r="A13" s="12">
        <v>9</v>
      </c>
      <c r="B13" s="12" t="s">
        <v>15</v>
      </c>
      <c r="C13" s="12" t="s">
        <v>46</v>
      </c>
      <c r="D13" s="13" t="s">
        <v>47</v>
      </c>
      <c r="E13" s="12" t="s">
        <v>48</v>
      </c>
      <c r="F13" s="12" t="s">
        <v>49</v>
      </c>
      <c r="G13" s="14">
        <v>161.5</v>
      </c>
      <c r="H13" s="12">
        <v>80.6</v>
      </c>
      <c r="I13" s="17" t="s">
        <v>20</v>
      </c>
      <c r="J13" s="18">
        <f t="shared" si="0"/>
        <v>80.675</v>
      </c>
      <c r="K13" s="12">
        <v>1</v>
      </c>
      <c r="L13" s="12" t="s">
        <v>39</v>
      </c>
    </row>
    <row r="14" spans="1:12" s="3" customFormat="1" ht="26.25" customHeight="1">
      <c r="A14" s="12">
        <v>10</v>
      </c>
      <c r="B14" s="12" t="s">
        <v>15</v>
      </c>
      <c r="C14" s="12" t="s">
        <v>46</v>
      </c>
      <c r="D14" s="13" t="s">
        <v>47</v>
      </c>
      <c r="E14" s="12" t="s">
        <v>50</v>
      </c>
      <c r="F14" s="12" t="s">
        <v>51</v>
      </c>
      <c r="G14" s="14">
        <v>142.5</v>
      </c>
      <c r="H14" s="12">
        <v>85.8</v>
      </c>
      <c r="I14" s="17" t="s">
        <v>20</v>
      </c>
      <c r="J14" s="18">
        <f t="shared" si="0"/>
        <v>78.525</v>
      </c>
      <c r="K14" s="12">
        <v>2</v>
      </c>
      <c r="L14" s="12" t="s">
        <v>39</v>
      </c>
    </row>
    <row r="15" spans="1:12" s="3" customFormat="1" ht="26.25" customHeight="1">
      <c r="A15" s="12">
        <v>11</v>
      </c>
      <c r="B15" s="12" t="s">
        <v>15</v>
      </c>
      <c r="C15" s="12" t="s">
        <v>46</v>
      </c>
      <c r="D15" s="13" t="s">
        <v>47</v>
      </c>
      <c r="E15" s="12" t="s">
        <v>52</v>
      </c>
      <c r="F15" s="12" t="s">
        <v>53</v>
      </c>
      <c r="G15" s="14">
        <v>134.5</v>
      </c>
      <c r="H15" s="12">
        <v>83</v>
      </c>
      <c r="I15" s="17" t="s">
        <v>20</v>
      </c>
      <c r="J15" s="18">
        <f t="shared" si="0"/>
        <v>75.125</v>
      </c>
      <c r="K15" s="12">
        <v>3</v>
      </c>
      <c r="L15" s="12" t="s">
        <v>39</v>
      </c>
    </row>
    <row r="16" spans="1:12" s="3" customFormat="1" ht="26.25" customHeight="1">
      <c r="A16" s="12">
        <v>12</v>
      </c>
      <c r="B16" s="12" t="s">
        <v>15</v>
      </c>
      <c r="C16" s="12" t="s">
        <v>54</v>
      </c>
      <c r="D16" s="13" t="s">
        <v>55</v>
      </c>
      <c r="E16" s="12" t="s">
        <v>56</v>
      </c>
      <c r="F16" s="12" t="s">
        <v>57</v>
      </c>
      <c r="G16" s="14">
        <v>131</v>
      </c>
      <c r="H16" s="12">
        <v>81.8</v>
      </c>
      <c r="I16" s="17" t="s">
        <v>20</v>
      </c>
      <c r="J16" s="18">
        <f t="shared" si="0"/>
        <v>73.65</v>
      </c>
      <c r="K16" s="12">
        <v>1</v>
      </c>
      <c r="L16" s="12" t="s">
        <v>39</v>
      </c>
    </row>
    <row r="17" spans="1:12" s="3" customFormat="1" ht="26.25" customHeight="1">
      <c r="A17" s="12">
        <v>13</v>
      </c>
      <c r="B17" s="12" t="s">
        <v>58</v>
      </c>
      <c r="C17" s="12" t="s">
        <v>59</v>
      </c>
      <c r="D17" s="13" t="s">
        <v>60</v>
      </c>
      <c r="E17" s="12" t="s">
        <v>61</v>
      </c>
      <c r="F17" s="12" t="s">
        <v>62</v>
      </c>
      <c r="G17" s="14">
        <v>150.5</v>
      </c>
      <c r="H17" s="12">
        <v>85</v>
      </c>
      <c r="I17" s="17" t="s">
        <v>20</v>
      </c>
      <c r="J17" s="18">
        <f t="shared" si="0"/>
        <v>80.125</v>
      </c>
      <c r="K17" s="12">
        <v>1</v>
      </c>
      <c r="L17" s="12" t="s">
        <v>39</v>
      </c>
    </row>
    <row r="18" spans="1:12" s="3" customFormat="1" ht="26.25" customHeight="1">
      <c r="A18" s="12">
        <v>14</v>
      </c>
      <c r="B18" s="12" t="s">
        <v>58</v>
      </c>
      <c r="C18" s="12" t="s">
        <v>59</v>
      </c>
      <c r="D18" s="13" t="s">
        <v>60</v>
      </c>
      <c r="E18" s="12" t="s">
        <v>63</v>
      </c>
      <c r="F18" s="12" t="s">
        <v>64</v>
      </c>
      <c r="G18" s="14">
        <v>145</v>
      </c>
      <c r="H18" s="12">
        <v>81</v>
      </c>
      <c r="I18" s="17" t="s">
        <v>20</v>
      </c>
      <c r="J18" s="18">
        <f t="shared" si="0"/>
        <v>76.75</v>
      </c>
      <c r="K18" s="12">
        <v>2</v>
      </c>
      <c r="L18" s="12" t="s">
        <v>39</v>
      </c>
    </row>
    <row r="19" spans="1:12" s="3" customFormat="1" ht="26.25" customHeight="1">
      <c r="A19" s="12">
        <v>15</v>
      </c>
      <c r="B19" s="12" t="s">
        <v>15</v>
      </c>
      <c r="C19" s="12" t="s">
        <v>65</v>
      </c>
      <c r="D19" s="13" t="s">
        <v>66</v>
      </c>
      <c r="E19" s="12" t="s">
        <v>67</v>
      </c>
      <c r="F19" s="12" t="s">
        <v>68</v>
      </c>
      <c r="G19" s="14">
        <v>121</v>
      </c>
      <c r="H19" s="12">
        <v>80.2</v>
      </c>
      <c r="I19" s="17" t="s">
        <v>20</v>
      </c>
      <c r="J19" s="18">
        <f t="shared" si="0"/>
        <v>70.35</v>
      </c>
      <c r="K19" s="12">
        <v>1</v>
      </c>
      <c r="L19" s="12" t="s">
        <v>39</v>
      </c>
    </row>
    <row r="20" spans="1:12" s="3" customFormat="1" ht="26.25" customHeight="1">
      <c r="A20" s="12">
        <v>16</v>
      </c>
      <c r="B20" s="12" t="s">
        <v>15</v>
      </c>
      <c r="C20" s="12" t="s">
        <v>69</v>
      </c>
      <c r="D20" s="13" t="s">
        <v>70</v>
      </c>
      <c r="E20" s="12" t="s">
        <v>71</v>
      </c>
      <c r="F20" s="12" t="s">
        <v>72</v>
      </c>
      <c r="G20" s="14">
        <v>126.5</v>
      </c>
      <c r="H20" s="12">
        <v>80</v>
      </c>
      <c r="I20" s="17" t="s">
        <v>20</v>
      </c>
      <c r="J20" s="18">
        <f t="shared" si="0"/>
        <v>71.625</v>
      </c>
      <c r="K20" s="12">
        <v>1</v>
      </c>
      <c r="L20" s="12" t="s">
        <v>39</v>
      </c>
    </row>
    <row r="21" spans="1:12" s="3" customFormat="1" ht="26.25" customHeight="1">
      <c r="A21" s="12">
        <v>17</v>
      </c>
      <c r="B21" s="12" t="s">
        <v>15</v>
      </c>
      <c r="C21" s="12" t="s">
        <v>73</v>
      </c>
      <c r="D21" s="13" t="s">
        <v>74</v>
      </c>
      <c r="E21" s="12" t="s">
        <v>75</v>
      </c>
      <c r="F21" s="12" t="s">
        <v>76</v>
      </c>
      <c r="G21" s="14">
        <v>111.5</v>
      </c>
      <c r="H21" s="12">
        <v>79.8</v>
      </c>
      <c r="I21" s="17" t="s">
        <v>20</v>
      </c>
      <c r="J21" s="18">
        <f t="shared" si="0"/>
        <v>67.775</v>
      </c>
      <c r="K21" s="12">
        <v>1</v>
      </c>
      <c r="L21" s="12" t="s">
        <v>39</v>
      </c>
    </row>
    <row r="22" spans="1:12" s="3" customFormat="1" ht="26.25" customHeight="1">
      <c r="A22" s="12">
        <v>18</v>
      </c>
      <c r="B22" s="12" t="s">
        <v>15</v>
      </c>
      <c r="C22" s="12" t="s">
        <v>77</v>
      </c>
      <c r="D22" s="13" t="s">
        <v>78</v>
      </c>
      <c r="E22" s="12" t="s">
        <v>79</v>
      </c>
      <c r="F22" s="12" t="s">
        <v>80</v>
      </c>
      <c r="G22" s="14">
        <v>136.5</v>
      </c>
      <c r="H22" s="12">
        <v>81.4</v>
      </c>
      <c r="I22" s="17" t="s">
        <v>20</v>
      </c>
      <c r="J22" s="18">
        <f t="shared" si="0"/>
        <v>74.825</v>
      </c>
      <c r="K22" s="12">
        <v>1</v>
      </c>
      <c r="L22" s="12" t="s">
        <v>81</v>
      </c>
    </row>
    <row r="23" spans="1:12" s="3" customFormat="1" ht="26.25" customHeight="1">
      <c r="A23" s="12">
        <v>19</v>
      </c>
      <c r="B23" s="12" t="s">
        <v>15</v>
      </c>
      <c r="C23" s="12" t="s">
        <v>82</v>
      </c>
      <c r="D23" s="13" t="s">
        <v>83</v>
      </c>
      <c r="E23" s="12" t="s">
        <v>84</v>
      </c>
      <c r="F23" s="12" t="s">
        <v>85</v>
      </c>
      <c r="G23" s="14">
        <v>167.5</v>
      </c>
      <c r="H23" s="12">
        <v>80.8</v>
      </c>
      <c r="I23" s="17" t="s">
        <v>20</v>
      </c>
      <c r="J23" s="18">
        <f t="shared" si="0"/>
        <v>82.275</v>
      </c>
      <c r="K23" s="12">
        <v>1</v>
      </c>
      <c r="L23" s="12" t="s">
        <v>81</v>
      </c>
    </row>
    <row r="24" spans="1:12" s="3" customFormat="1" ht="26.25" customHeight="1">
      <c r="A24" s="12">
        <v>20</v>
      </c>
      <c r="B24" s="12" t="s">
        <v>15</v>
      </c>
      <c r="C24" s="12" t="s">
        <v>82</v>
      </c>
      <c r="D24" s="13" t="s">
        <v>83</v>
      </c>
      <c r="E24" s="12" t="s">
        <v>86</v>
      </c>
      <c r="F24" s="12" t="s">
        <v>87</v>
      </c>
      <c r="G24" s="14">
        <v>153</v>
      </c>
      <c r="H24" s="12">
        <v>82.6</v>
      </c>
      <c r="I24" s="17" t="s">
        <v>20</v>
      </c>
      <c r="J24" s="18">
        <f t="shared" si="0"/>
        <v>79.55</v>
      </c>
      <c r="K24" s="12">
        <v>2</v>
      </c>
      <c r="L24" s="12" t="s">
        <v>81</v>
      </c>
    </row>
    <row r="25" spans="1:12" s="3" customFormat="1" ht="26.25" customHeight="1">
      <c r="A25" s="12">
        <v>21</v>
      </c>
      <c r="B25" s="12" t="s">
        <v>26</v>
      </c>
      <c r="C25" s="12" t="s">
        <v>82</v>
      </c>
      <c r="D25" s="13" t="s">
        <v>88</v>
      </c>
      <c r="E25" s="12" t="s">
        <v>89</v>
      </c>
      <c r="F25" s="12" t="s">
        <v>90</v>
      </c>
      <c r="G25" s="14">
        <v>165</v>
      </c>
      <c r="H25" s="12">
        <v>82</v>
      </c>
      <c r="I25" s="17" t="s">
        <v>20</v>
      </c>
      <c r="J25" s="18">
        <f t="shared" si="0"/>
        <v>82.25</v>
      </c>
      <c r="K25" s="12">
        <v>1</v>
      </c>
      <c r="L25" s="12" t="s">
        <v>81</v>
      </c>
    </row>
    <row r="26" spans="1:12" s="3" customFormat="1" ht="26.25" customHeight="1">
      <c r="A26" s="12">
        <v>22</v>
      </c>
      <c r="B26" s="12" t="s">
        <v>91</v>
      </c>
      <c r="C26" s="12" t="s">
        <v>92</v>
      </c>
      <c r="D26" s="13" t="s">
        <v>93</v>
      </c>
      <c r="E26" s="12" t="s">
        <v>94</v>
      </c>
      <c r="F26" s="12" t="s">
        <v>95</v>
      </c>
      <c r="G26" s="14">
        <v>150</v>
      </c>
      <c r="H26" s="12">
        <v>82.8</v>
      </c>
      <c r="I26" s="17" t="s">
        <v>20</v>
      </c>
      <c r="J26" s="18">
        <f t="shared" si="0"/>
        <v>78.9</v>
      </c>
      <c r="K26" s="12">
        <v>1</v>
      </c>
      <c r="L26" s="12" t="s">
        <v>81</v>
      </c>
    </row>
    <row r="27" spans="1:12" s="3" customFormat="1" ht="26.25" customHeight="1">
      <c r="A27" s="12">
        <v>23</v>
      </c>
      <c r="B27" s="12" t="s">
        <v>91</v>
      </c>
      <c r="C27" s="12" t="s">
        <v>92</v>
      </c>
      <c r="D27" s="13" t="s">
        <v>93</v>
      </c>
      <c r="E27" s="12" t="s">
        <v>96</v>
      </c>
      <c r="F27" s="12" t="s">
        <v>97</v>
      </c>
      <c r="G27" s="14">
        <v>145</v>
      </c>
      <c r="H27" s="12">
        <v>83.2</v>
      </c>
      <c r="I27" s="17" t="s">
        <v>20</v>
      </c>
      <c r="J27" s="18">
        <f t="shared" si="0"/>
        <v>77.85</v>
      </c>
      <c r="K27" s="12">
        <v>2</v>
      </c>
      <c r="L27" s="12" t="s">
        <v>81</v>
      </c>
    </row>
    <row r="28" spans="1:12" s="3" customFormat="1" ht="26.25" customHeight="1">
      <c r="A28" s="12">
        <v>24</v>
      </c>
      <c r="B28" s="12" t="s">
        <v>91</v>
      </c>
      <c r="C28" s="12" t="s">
        <v>92</v>
      </c>
      <c r="D28" s="13" t="s">
        <v>93</v>
      </c>
      <c r="E28" s="12" t="s">
        <v>98</v>
      </c>
      <c r="F28" s="12" t="s">
        <v>99</v>
      </c>
      <c r="G28" s="14">
        <v>132.5</v>
      </c>
      <c r="H28" s="12">
        <v>86</v>
      </c>
      <c r="I28" s="17" t="s">
        <v>20</v>
      </c>
      <c r="J28" s="18">
        <f t="shared" si="0"/>
        <v>76.125</v>
      </c>
      <c r="K28" s="12">
        <v>3</v>
      </c>
      <c r="L28" s="12" t="s">
        <v>81</v>
      </c>
    </row>
    <row r="29" spans="1:12" s="3" customFormat="1" ht="26.25" customHeight="1">
      <c r="A29" s="12">
        <v>25</v>
      </c>
      <c r="B29" s="12" t="s">
        <v>91</v>
      </c>
      <c r="C29" s="12" t="s">
        <v>92</v>
      </c>
      <c r="D29" s="13" t="s">
        <v>93</v>
      </c>
      <c r="E29" s="12" t="s">
        <v>100</v>
      </c>
      <c r="F29" s="12" t="s">
        <v>101</v>
      </c>
      <c r="G29" s="14">
        <v>127.5</v>
      </c>
      <c r="H29" s="12">
        <v>86</v>
      </c>
      <c r="I29" s="17" t="s">
        <v>20</v>
      </c>
      <c r="J29" s="18">
        <f t="shared" si="0"/>
        <v>74.875</v>
      </c>
      <c r="K29" s="12">
        <v>4</v>
      </c>
      <c r="L29" s="12" t="s">
        <v>81</v>
      </c>
    </row>
    <row r="30" spans="1:12" s="3" customFormat="1" ht="26.25" customHeight="1">
      <c r="A30" s="12">
        <v>26</v>
      </c>
      <c r="B30" s="12" t="s">
        <v>58</v>
      </c>
      <c r="C30" s="12" t="s">
        <v>92</v>
      </c>
      <c r="D30" s="13" t="s">
        <v>102</v>
      </c>
      <c r="E30" s="12" t="s">
        <v>103</v>
      </c>
      <c r="F30" s="12" t="s">
        <v>104</v>
      </c>
      <c r="G30" s="14">
        <v>148.5</v>
      </c>
      <c r="H30" s="12">
        <v>81.4</v>
      </c>
      <c r="I30" s="17" t="s">
        <v>20</v>
      </c>
      <c r="J30" s="18">
        <f t="shared" si="0"/>
        <v>77.825</v>
      </c>
      <c r="K30" s="12">
        <v>1</v>
      </c>
      <c r="L30" s="12" t="s">
        <v>81</v>
      </c>
    </row>
    <row r="31" spans="1:12" s="3" customFormat="1" ht="26.25" customHeight="1">
      <c r="A31" s="12">
        <v>27</v>
      </c>
      <c r="B31" s="12" t="s">
        <v>58</v>
      </c>
      <c r="C31" s="12" t="s">
        <v>92</v>
      </c>
      <c r="D31" s="13" t="s">
        <v>102</v>
      </c>
      <c r="E31" s="12" t="s">
        <v>105</v>
      </c>
      <c r="F31" s="12" t="s">
        <v>106</v>
      </c>
      <c r="G31" s="14">
        <v>139.5</v>
      </c>
      <c r="H31" s="12">
        <v>81.8</v>
      </c>
      <c r="I31" s="17" t="s">
        <v>20</v>
      </c>
      <c r="J31" s="18">
        <f t="shared" si="0"/>
        <v>75.775</v>
      </c>
      <c r="K31" s="12">
        <v>2</v>
      </c>
      <c r="L31" s="12" t="s">
        <v>81</v>
      </c>
    </row>
    <row r="32" spans="1:12" s="3" customFormat="1" ht="26.25" customHeight="1">
      <c r="A32" s="12">
        <v>28</v>
      </c>
      <c r="B32" s="12" t="s">
        <v>107</v>
      </c>
      <c r="C32" s="12" t="s">
        <v>108</v>
      </c>
      <c r="D32" s="13" t="s">
        <v>109</v>
      </c>
      <c r="E32" s="12" t="s">
        <v>110</v>
      </c>
      <c r="F32" s="12" t="s">
        <v>111</v>
      </c>
      <c r="G32" s="14">
        <v>157</v>
      </c>
      <c r="H32" s="12">
        <v>81.6</v>
      </c>
      <c r="I32" s="17" t="s">
        <v>20</v>
      </c>
      <c r="J32" s="18">
        <f t="shared" si="0"/>
        <v>80.05</v>
      </c>
      <c r="K32" s="12">
        <v>1</v>
      </c>
      <c r="L32" s="12" t="s">
        <v>81</v>
      </c>
    </row>
    <row r="33" spans="1:12" s="3" customFormat="1" ht="26.25" customHeight="1">
      <c r="A33" s="12">
        <v>29</v>
      </c>
      <c r="B33" s="12" t="s">
        <v>112</v>
      </c>
      <c r="C33" s="12" t="s">
        <v>108</v>
      </c>
      <c r="D33" s="13" t="s">
        <v>113</v>
      </c>
      <c r="E33" s="12" t="s">
        <v>114</v>
      </c>
      <c r="F33" s="12" t="s">
        <v>115</v>
      </c>
      <c r="G33" s="14">
        <v>148.5</v>
      </c>
      <c r="H33" s="12">
        <v>83.6</v>
      </c>
      <c r="I33" s="17" t="s">
        <v>20</v>
      </c>
      <c r="J33" s="18">
        <f t="shared" si="0"/>
        <v>78.925</v>
      </c>
      <c r="K33" s="12">
        <v>1</v>
      </c>
      <c r="L33" s="12" t="s">
        <v>81</v>
      </c>
    </row>
    <row r="34" spans="1:12" s="3" customFormat="1" ht="26.25" customHeight="1">
      <c r="A34" s="12">
        <v>30</v>
      </c>
      <c r="B34" s="12" t="s">
        <v>26</v>
      </c>
      <c r="C34" s="12" t="s">
        <v>116</v>
      </c>
      <c r="D34" s="13" t="s">
        <v>117</v>
      </c>
      <c r="E34" s="12" t="s">
        <v>118</v>
      </c>
      <c r="F34" s="12" t="s">
        <v>119</v>
      </c>
      <c r="G34" s="14">
        <v>80</v>
      </c>
      <c r="H34" s="12">
        <v>85</v>
      </c>
      <c r="I34" s="17" t="s">
        <v>20</v>
      </c>
      <c r="J34" s="18">
        <f>G34*40/200+H34*60/100</f>
        <v>67</v>
      </c>
      <c r="K34" s="12">
        <v>1</v>
      </c>
      <c r="L34" s="12" t="s">
        <v>81</v>
      </c>
    </row>
    <row r="35" spans="1:12" s="3" customFormat="1" ht="26.25" customHeight="1">
      <c r="A35" s="12">
        <v>31</v>
      </c>
      <c r="B35" s="12" t="s">
        <v>15</v>
      </c>
      <c r="C35" s="12" t="s">
        <v>120</v>
      </c>
      <c r="D35" s="13" t="s">
        <v>121</v>
      </c>
      <c r="E35" s="12" t="s">
        <v>122</v>
      </c>
      <c r="F35" s="12" t="s">
        <v>123</v>
      </c>
      <c r="G35" s="15">
        <v>153</v>
      </c>
      <c r="H35" s="12">
        <v>86</v>
      </c>
      <c r="I35" s="15" t="s">
        <v>20</v>
      </c>
      <c r="J35" s="18">
        <f aca="true" t="shared" si="1" ref="J35:J40">G35*50/200+H35*50/100</f>
        <v>81.25</v>
      </c>
      <c r="K35" s="12">
        <v>1</v>
      </c>
      <c r="L35" s="12" t="s">
        <v>124</v>
      </c>
    </row>
    <row r="36" spans="1:12" s="3" customFormat="1" ht="26.25" customHeight="1">
      <c r="A36" s="12">
        <v>32</v>
      </c>
      <c r="B36" s="12" t="s">
        <v>15</v>
      </c>
      <c r="C36" s="12" t="s">
        <v>120</v>
      </c>
      <c r="D36" s="13" t="s">
        <v>121</v>
      </c>
      <c r="E36" s="12" t="s">
        <v>125</v>
      </c>
      <c r="F36" s="12" t="s">
        <v>126</v>
      </c>
      <c r="G36" s="14">
        <v>150</v>
      </c>
      <c r="H36" s="12">
        <v>84.2</v>
      </c>
      <c r="I36" s="17" t="s">
        <v>20</v>
      </c>
      <c r="J36" s="18">
        <f t="shared" si="1"/>
        <v>79.6</v>
      </c>
      <c r="K36" s="12">
        <v>2</v>
      </c>
      <c r="L36" s="12" t="s">
        <v>124</v>
      </c>
    </row>
    <row r="37" spans="1:12" s="3" customFormat="1" ht="26.25" customHeight="1">
      <c r="A37" s="12">
        <v>33</v>
      </c>
      <c r="B37" s="12" t="s">
        <v>15</v>
      </c>
      <c r="C37" s="12" t="s">
        <v>120</v>
      </c>
      <c r="D37" s="13" t="s">
        <v>121</v>
      </c>
      <c r="E37" s="12" t="s">
        <v>127</v>
      </c>
      <c r="F37" s="12" t="s">
        <v>128</v>
      </c>
      <c r="G37" s="14">
        <v>151.5</v>
      </c>
      <c r="H37" s="12">
        <v>81.8</v>
      </c>
      <c r="I37" s="17" t="s">
        <v>20</v>
      </c>
      <c r="J37" s="18">
        <f t="shared" si="1"/>
        <v>78.775</v>
      </c>
      <c r="K37" s="12">
        <v>3</v>
      </c>
      <c r="L37" s="12" t="s">
        <v>124</v>
      </c>
    </row>
    <row r="38" spans="1:12" s="3" customFormat="1" ht="26.25" customHeight="1">
      <c r="A38" s="12">
        <v>34</v>
      </c>
      <c r="B38" s="12" t="s">
        <v>15</v>
      </c>
      <c r="C38" s="12" t="s">
        <v>129</v>
      </c>
      <c r="D38" s="13" t="s">
        <v>130</v>
      </c>
      <c r="E38" s="12" t="s">
        <v>131</v>
      </c>
      <c r="F38" s="12" t="s">
        <v>132</v>
      </c>
      <c r="G38" s="14">
        <v>124.5</v>
      </c>
      <c r="H38" s="12">
        <v>82.4</v>
      </c>
      <c r="I38" s="17" t="s">
        <v>20</v>
      </c>
      <c r="J38" s="18">
        <f t="shared" si="1"/>
        <v>72.325</v>
      </c>
      <c r="K38" s="12">
        <v>1</v>
      </c>
      <c r="L38" s="12" t="s">
        <v>124</v>
      </c>
    </row>
    <row r="39" spans="1:12" s="3" customFormat="1" ht="26.25" customHeight="1">
      <c r="A39" s="12">
        <v>35</v>
      </c>
      <c r="B39" s="12" t="s">
        <v>26</v>
      </c>
      <c r="C39" s="12" t="s">
        <v>133</v>
      </c>
      <c r="D39" s="13" t="s">
        <v>134</v>
      </c>
      <c r="E39" s="12" t="s">
        <v>135</v>
      </c>
      <c r="F39" s="12" t="s">
        <v>136</v>
      </c>
      <c r="G39" s="14">
        <v>133.5</v>
      </c>
      <c r="H39" s="12">
        <v>84.2</v>
      </c>
      <c r="I39" s="17" t="s">
        <v>20</v>
      </c>
      <c r="J39" s="18">
        <f t="shared" si="1"/>
        <v>75.475</v>
      </c>
      <c r="K39" s="12">
        <v>1</v>
      </c>
      <c r="L39" s="12" t="s">
        <v>124</v>
      </c>
    </row>
    <row r="40" spans="1:12" s="3" customFormat="1" ht="26.25" customHeight="1">
      <c r="A40" s="12">
        <v>36</v>
      </c>
      <c r="B40" s="12" t="s">
        <v>112</v>
      </c>
      <c r="C40" s="12" t="s">
        <v>137</v>
      </c>
      <c r="D40" s="13" t="s">
        <v>138</v>
      </c>
      <c r="E40" s="12" t="s">
        <v>139</v>
      </c>
      <c r="F40" s="12" t="s">
        <v>140</v>
      </c>
      <c r="G40" s="14">
        <v>148</v>
      </c>
      <c r="H40" s="12">
        <v>84</v>
      </c>
      <c r="I40" s="17" t="s">
        <v>20</v>
      </c>
      <c r="J40" s="18">
        <f t="shared" si="1"/>
        <v>79</v>
      </c>
      <c r="K40" s="12">
        <v>1</v>
      </c>
      <c r="L40" s="12" t="s">
        <v>124</v>
      </c>
    </row>
    <row r="41" spans="1:12" s="3" customFormat="1" ht="26.25" customHeight="1">
      <c r="A41" s="12">
        <v>37</v>
      </c>
      <c r="B41" s="12" t="s">
        <v>15</v>
      </c>
      <c r="C41" s="12" t="s">
        <v>141</v>
      </c>
      <c r="D41" s="13" t="s">
        <v>142</v>
      </c>
      <c r="E41" s="12" t="s">
        <v>143</v>
      </c>
      <c r="F41" s="12" t="s">
        <v>144</v>
      </c>
      <c r="G41" s="14">
        <v>133.5</v>
      </c>
      <c r="H41" s="12">
        <v>87</v>
      </c>
      <c r="I41" s="17" t="s">
        <v>20</v>
      </c>
      <c r="J41" s="18">
        <f>G41*40/200+H41*60/100</f>
        <v>78.9</v>
      </c>
      <c r="K41" s="12">
        <v>1</v>
      </c>
      <c r="L41" s="12" t="s">
        <v>124</v>
      </c>
    </row>
    <row r="42" spans="1:13" s="3" customFormat="1" ht="26.25" customHeight="1">
      <c r="A42" s="12">
        <v>38</v>
      </c>
      <c r="B42" s="12" t="s">
        <v>91</v>
      </c>
      <c r="C42" s="12" t="s">
        <v>145</v>
      </c>
      <c r="D42" s="13" t="s">
        <v>146</v>
      </c>
      <c r="E42" s="12" t="s">
        <v>147</v>
      </c>
      <c r="F42" s="12" t="s">
        <v>148</v>
      </c>
      <c r="G42" s="14">
        <v>114.5</v>
      </c>
      <c r="H42" s="12">
        <v>84.8</v>
      </c>
      <c r="I42" s="17">
        <v>26.07</v>
      </c>
      <c r="J42" s="18">
        <f>G42*40/200+(H42+I42)*60/130</f>
        <v>74.07076923076923</v>
      </c>
      <c r="K42" s="12">
        <v>1</v>
      </c>
      <c r="L42" s="12" t="s">
        <v>124</v>
      </c>
      <c r="M42" s="19"/>
    </row>
    <row r="43" spans="1:13" s="3" customFormat="1" ht="26.25" customHeight="1">
      <c r="A43" s="12">
        <v>39</v>
      </c>
      <c r="B43" s="12" t="s">
        <v>91</v>
      </c>
      <c r="C43" s="12" t="s">
        <v>145</v>
      </c>
      <c r="D43" s="13" t="s">
        <v>146</v>
      </c>
      <c r="E43" s="12" t="s">
        <v>149</v>
      </c>
      <c r="F43" s="12" t="s">
        <v>150</v>
      </c>
      <c r="G43" s="14">
        <v>104</v>
      </c>
      <c r="H43" s="12">
        <v>83.2</v>
      </c>
      <c r="I43" s="17">
        <v>25.53</v>
      </c>
      <c r="J43" s="18">
        <f>G43*40/200+(H43+I43)*60/130</f>
        <v>70.98307692307692</v>
      </c>
      <c r="K43" s="12">
        <v>2</v>
      </c>
      <c r="L43" s="12" t="s">
        <v>124</v>
      </c>
      <c r="M43" s="19"/>
    </row>
    <row r="44" spans="1:12" s="3" customFormat="1" ht="26.25" customHeight="1">
      <c r="A44" s="12">
        <v>40</v>
      </c>
      <c r="B44" s="12" t="s">
        <v>112</v>
      </c>
      <c r="C44" s="12" t="s">
        <v>145</v>
      </c>
      <c r="D44" s="13" t="s">
        <v>151</v>
      </c>
      <c r="E44" s="12" t="s">
        <v>152</v>
      </c>
      <c r="F44" s="12" t="s">
        <v>153</v>
      </c>
      <c r="G44" s="14">
        <v>157.5</v>
      </c>
      <c r="H44" s="12">
        <v>85</v>
      </c>
      <c r="I44" s="17" t="s">
        <v>20</v>
      </c>
      <c r="J44" s="18">
        <f>G44*40/200+H44*60/100</f>
        <v>82.5</v>
      </c>
      <c r="K44" s="12">
        <v>1</v>
      </c>
      <c r="L44" s="12" t="s">
        <v>124</v>
      </c>
    </row>
    <row r="45" spans="1:12" s="3" customFormat="1" ht="26.25" customHeight="1">
      <c r="A45" s="12">
        <v>41</v>
      </c>
      <c r="B45" s="12" t="s">
        <v>15</v>
      </c>
      <c r="C45" s="12" t="s">
        <v>154</v>
      </c>
      <c r="D45" s="13" t="s">
        <v>155</v>
      </c>
      <c r="E45" s="12" t="s">
        <v>156</v>
      </c>
      <c r="F45" s="12" t="s">
        <v>157</v>
      </c>
      <c r="G45" s="14">
        <v>114.5</v>
      </c>
      <c r="H45" s="12">
        <v>82</v>
      </c>
      <c r="I45" s="17" t="s">
        <v>20</v>
      </c>
      <c r="J45" s="18">
        <f>G45*50/200+H45*50/100</f>
        <v>69.625</v>
      </c>
      <c r="K45" s="12">
        <v>1</v>
      </c>
      <c r="L45" s="12" t="s">
        <v>124</v>
      </c>
    </row>
    <row r="46" s="4" customFormat="1" ht="20.25" customHeight="1"/>
    <row r="47" s="4" customFormat="1" ht="10.5"/>
  </sheetData>
  <sheetProtection/>
  <mergeCells count="13">
    <mergeCell ref="A1:B1"/>
    <mergeCell ref="A2:L2"/>
    <mergeCell ref="H3:I3"/>
    <mergeCell ref="A3:A4"/>
    <mergeCell ref="B3:B4"/>
    <mergeCell ref="C3:C4"/>
    <mergeCell ref="D3:D4"/>
    <mergeCell ref="E3:E4"/>
    <mergeCell ref="F3:F4"/>
    <mergeCell ref="G3:G4"/>
    <mergeCell ref="J3:J4"/>
    <mergeCell ref="K3:K4"/>
    <mergeCell ref="L3:L4"/>
  </mergeCells>
  <printOptions/>
  <pageMargins left="1.71" right="0.17" top="0.26" bottom="0.66" header="0.26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2021-06-27T10:12:57Z</cp:lastPrinted>
  <dcterms:created xsi:type="dcterms:W3CDTF">1996-12-17T01:32:42Z</dcterms:created>
  <dcterms:modified xsi:type="dcterms:W3CDTF">2021-06-28T10:13:58Z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