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firstSheet="14" activeTab="21"/>
  </bookViews>
  <sheets>
    <sheet name="小学语文11!" sheetId="1" r:id="rId1"/>
    <sheet name="小学语文12!" sheetId="2" r:id="rId2"/>
    <sheet name="小学语文13!" sheetId="3" r:id="rId3"/>
    <sheet name="小学数学14!" sheetId="4" r:id="rId4"/>
    <sheet name="小学数学15!" sheetId="5" r:id="rId5"/>
    <sheet name="小学体育16!" sheetId="6" r:id="rId6"/>
    <sheet name="小学体育17!" sheetId="7" r:id="rId7"/>
    <sheet name="小学英语!" sheetId="8" r:id="rId8"/>
    <sheet name="小学音乐!" sheetId="9" r:id="rId9"/>
    <sheet name="小学心理健康!" sheetId="10" r:id="rId10"/>
    <sheet name="小学科学!" sheetId="11" r:id="rId11"/>
    <sheet name="小学美术!" sheetId="12" r:id="rId12"/>
    <sheet name="中学语文!" sheetId="13" r:id="rId13"/>
    <sheet name="中学数学" sheetId="14" r:id="rId14"/>
    <sheet name="中学英语!" sheetId="15" r:id="rId15"/>
    <sheet name="中学物理!" sheetId="16" r:id="rId16"/>
    <sheet name="中学体育!" sheetId="17" r:id="rId17"/>
    <sheet name="中学化学!" sheetId="18" r:id="rId18"/>
    <sheet name="中学历史!" sheetId="19" r:id="rId19"/>
    <sheet name="中学政治!" sheetId="20" r:id="rId20"/>
    <sheet name="中学生物!" sheetId="21" r:id="rId21"/>
    <sheet name="中学地理!" sheetId="22" r:id="rId22"/>
  </sheets>
  <definedNames/>
  <calcPr fullCalcOnLoad="1"/>
</workbook>
</file>

<file path=xl/sharedStrings.xml><?xml version="1.0" encoding="utf-8"?>
<sst xmlns="http://schemas.openxmlformats.org/spreadsheetml/2006/main" count="1958" uniqueCount="569">
  <si>
    <t>招聘岗位</t>
  </si>
  <si>
    <t>准考证号</t>
  </si>
  <si>
    <t>性别</t>
  </si>
  <si>
    <t>教育综合</t>
  </si>
  <si>
    <t>专业知识</t>
  </si>
  <si>
    <t>笔试成绩</t>
  </si>
  <si>
    <t>折成百分制的笔试成绩</t>
  </si>
  <si>
    <t>面试成绩</t>
  </si>
  <si>
    <t>总成绩</t>
  </si>
  <si>
    <t>位次</t>
  </si>
  <si>
    <t>岗位备注</t>
  </si>
  <si>
    <t>备注</t>
  </si>
  <si>
    <t>小学语文教师</t>
  </si>
  <si>
    <t>651121105283</t>
  </si>
  <si>
    <t>女</t>
  </si>
  <si>
    <t>120.0</t>
  </si>
  <si>
    <t>117.0</t>
  </si>
  <si>
    <t>118.2</t>
  </si>
  <si>
    <t>进入体检</t>
  </si>
  <si>
    <t>651121103763</t>
  </si>
  <si>
    <t>122.0</t>
  </si>
  <si>
    <t>109.5</t>
  </si>
  <si>
    <t>114.5</t>
  </si>
  <si>
    <t>651121106458</t>
  </si>
  <si>
    <t>125.0</t>
  </si>
  <si>
    <t>115.7</t>
  </si>
  <si>
    <t>651121104632</t>
  </si>
  <si>
    <t>124.5</t>
  </si>
  <si>
    <t>116.0</t>
  </si>
  <si>
    <t>119.4</t>
  </si>
  <si>
    <t>651121105716</t>
  </si>
  <si>
    <t>117.5</t>
  </si>
  <si>
    <t>107.5</t>
  </si>
  <si>
    <t>111.5</t>
  </si>
  <si>
    <t>651121104929</t>
  </si>
  <si>
    <t>121.5</t>
  </si>
  <si>
    <t>113.1</t>
  </si>
  <si>
    <t>651121106662</t>
  </si>
  <si>
    <t>114.0</t>
  </si>
  <si>
    <t>651121103786</t>
  </si>
  <si>
    <t>109.0</t>
  </si>
  <si>
    <t>106.5</t>
  </si>
  <si>
    <t>651121106278</t>
  </si>
  <si>
    <t>98.5</t>
  </si>
  <si>
    <t>105.9</t>
  </si>
  <si>
    <t>651121106644</t>
  </si>
  <si>
    <t>115.4</t>
  </si>
  <si>
    <t>651121104211</t>
  </si>
  <si>
    <t>93.0</t>
  </si>
  <si>
    <t>98.8</t>
  </si>
  <si>
    <t>651121104933</t>
  </si>
  <si>
    <t>121.0</t>
  </si>
  <si>
    <t>114.1</t>
  </si>
  <si>
    <t>651121105746</t>
  </si>
  <si>
    <t>95.5</t>
  </si>
  <si>
    <t>101.1</t>
  </si>
  <si>
    <t>651121105098</t>
  </si>
  <si>
    <t>122.5</t>
  </si>
  <si>
    <t>107.0</t>
  </si>
  <si>
    <t>113.2</t>
  </si>
  <si>
    <t>651121103911</t>
  </si>
  <si>
    <t>92.5</t>
  </si>
  <si>
    <t>102.3</t>
  </si>
  <si>
    <t>651121106753</t>
  </si>
  <si>
    <t>113.5</t>
  </si>
  <si>
    <t>100.9</t>
  </si>
  <si>
    <t>651121105882</t>
  </si>
  <si>
    <t>96.0</t>
  </si>
  <si>
    <t>103.5</t>
  </si>
  <si>
    <t>100.5</t>
  </si>
  <si>
    <t>651121105259</t>
  </si>
  <si>
    <t>105.5</t>
  </si>
  <si>
    <t>109.7</t>
  </si>
  <si>
    <t>651121106736</t>
  </si>
  <si>
    <t>115.5</t>
  </si>
  <si>
    <t>102.5</t>
  </si>
  <si>
    <t>107.7</t>
  </si>
  <si>
    <t>651121105193</t>
  </si>
  <si>
    <t>116.5</t>
  </si>
  <si>
    <t>99.0</t>
  </si>
  <si>
    <t>106.0</t>
  </si>
  <si>
    <t>651121104974</t>
  </si>
  <si>
    <t>113.0</t>
  </si>
  <si>
    <t>92.0</t>
  </si>
  <si>
    <t>100.4</t>
  </si>
  <si>
    <t>651121105241</t>
  </si>
  <si>
    <t>127.5</t>
  </si>
  <si>
    <t>98.0</t>
  </si>
  <si>
    <t>109.8</t>
  </si>
  <si>
    <t>651121105325</t>
  </si>
  <si>
    <t>120.5</t>
  </si>
  <si>
    <t>91.0</t>
  </si>
  <si>
    <t>102.8</t>
  </si>
  <si>
    <t>651121105774</t>
  </si>
  <si>
    <t>97.0</t>
  </si>
  <si>
    <t>104.4</t>
  </si>
  <si>
    <t>651121106875</t>
  </si>
  <si>
    <t>94.0</t>
  </si>
  <si>
    <t>101.0</t>
  </si>
  <si>
    <t>651121104274</t>
  </si>
  <si>
    <t>108.0</t>
  </si>
  <si>
    <t>651121104523</t>
  </si>
  <si>
    <t>112.5</t>
  </si>
  <si>
    <t>90.0</t>
  </si>
  <si>
    <t>651121105146</t>
  </si>
  <si>
    <t>104.5</t>
  </si>
  <si>
    <t>96.5</t>
  </si>
  <si>
    <t>99.7</t>
  </si>
  <si>
    <t>651121104925</t>
  </si>
  <si>
    <t>110.5</t>
  </si>
  <si>
    <t>88.5</t>
  </si>
  <si>
    <t>97.3</t>
  </si>
  <si>
    <t>651121104325</t>
  </si>
  <si>
    <t>101.5</t>
  </si>
  <si>
    <t>105.1</t>
  </si>
  <si>
    <t>651121105917</t>
  </si>
  <si>
    <t>103.0</t>
  </si>
  <si>
    <t>107.2</t>
  </si>
  <si>
    <t>651121105450</t>
  </si>
  <si>
    <t>107.9</t>
  </si>
  <si>
    <t>651121104143</t>
  </si>
  <si>
    <t>651121106928</t>
  </si>
  <si>
    <t>105.0</t>
  </si>
  <si>
    <t>651121106441</t>
  </si>
  <si>
    <t>651121103950</t>
  </si>
  <si>
    <t>651121106988</t>
  </si>
  <si>
    <t>104.0</t>
  </si>
  <si>
    <t>651121104026</t>
  </si>
  <si>
    <t>651121105299</t>
  </si>
  <si>
    <t>93.5</t>
  </si>
  <si>
    <t>100.0</t>
  </si>
  <si>
    <t>97.4</t>
  </si>
  <si>
    <t>651121105505</t>
  </si>
  <si>
    <t>126.0</t>
  </si>
  <si>
    <t>120.3</t>
  </si>
  <si>
    <t>651121103924</t>
  </si>
  <si>
    <t>110.4</t>
  </si>
  <si>
    <t>651121106167</t>
  </si>
  <si>
    <t>119.5</t>
  </si>
  <si>
    <t>651121104952</t>
  </si>
  <si>
    <t>128.5</t>
  </si>
  <si>
    <t>651121104564</t>
  </si>
  <si>
    <t>118.0</t>
  </si>
  <si>
    <t>112.0</t>
  </si>
  <si>
    <t>114.4</t>
  </si>
  <si>
    <t>651121105937</t>
  </si>
  <si>
    <t>127.0</t>
  </si>
  <si>
    <t>110.0</t>
  </si>
  <si>
    <t>116.8</t>
  </si>
  <si>
    <t>651121105251</t>
  </si>
  <si>
    <t>123.0</t>
  </si>
  <si>
    <t>94.5</t>
  </si>
  <si>
    <t>651121104714</t>
  </si>
  <si>
    <t>119.0</t>
  </si>
  <si>
    <t>651121105565</t>
  </si>
  <si>
    <t>99.5</t>
  </si>
  <si>
    <t>651121105143</t>
  </si>
  <si>
    <t>110.6</t>
  </si>
  <si>
    <t>651121106815</t>
  </si>
  <si>
    <t>108.7</t>
  </si>
  <si>
    <t>651121104901</t>
  </si>
  <si>
    <t>95.0</t>
  </si>
  <si>
    <t>102.2</t>
  </si>
  <si>
    <t>651121103835</t>
  </si>
  <si>
    <t>97.5</t>
  </si>
  <si>
    <t>104.7</t>
  </si>
  <si>
    <t>651121105408</t>
  </si>
  <si>
    <t>108.1</t>
  </si>
  <si>
    <t>651121106824</t>
  </si>
  <si>
    <t>105.4</t>
  </si>
  <si>
    <t>651121104060</t>
  </si>
  <si>
    <t>108.9</t>
  </si>
  <si>
    <t>651121103766</t>
  </si>
  <si>
    <t>102.1</t>
  </si>
  <si>
    <t>651121105286</t>
  </si>
  <si>
    <t>102.0</t>
  </si>
  <si>
    <t>103.8</t>
  </si>
  <si>
    <t>651121104322</t>
  </si>
  <si>
    <t>651121106596</t>
  </si>
  <si>
    <t>106.9</t>
  </si>
  <si>
    <t>651121105332</t>
  </si>
  <si>
    <t>103.6</t>
  </si>
  <si>
    <t>651121105181</t>
  </si>
  <si>
    <t>651121106612</t>
  </si>
  <si>
    <t>651121103918</t>
  </si>
  <si>
    <t>89.5</t>
  </si>
  <si>
    <t>98.3</t>
  </si>
  <si>
    <t>651121105940</t>
  </si>
  <si>
    <t>88.0</t>
  </si>
  <si>
    <t>91.8</t>
  </si>
  <si>
    <t>651121105761</t>
  </si>
  <si>
    <t>84.0</t>
  </si>
  <si>
    <t>651121106073</t>
  </si>
  <si>
    <t>99.3</t>
  </si>
  <si>
    <t>651121104982</t>
  </si>
  <si>
    <t>94.6</t>
  </si>
  <si>
    <t>651121105974</t>
  </si>
  <si>
    <t>92.8</t>
  </si>
  <si>
    <t>651121104862</t>
  </si>
  <si>
    <t>73.5</t>
  </si>
  <si>
    <t>84.5</t>
  </si>
  <si>
    <t>651121104576</t>
  </si>
  <si>
    <t>651121103895</t>
  </si>
  <si>
    <t>80.0</t>
  </si>
  <si>
    <t>88.1</t>
  </si>
  <si>
    <t>651121105758</t>
  </si>
  <si>
    <t>81.0</t>
  </si>
  <si>
    <t>85.0</t>
  </si>
  <si>
    <t>小学数学教师</t>
  </si>
  <si>
    <t>651221108285</t>
  </si>
  <si>
    <t>132.0</t>
  </si>
  <si>
    <t>130.5</t>
  </si>
  <si>
    <t>131.1</t>
  </si>
  <si>
    <t>14</t>
  </si>
  <si>
    <t>651221108703</t>
  </si>
  <si>
    <t>123.3</t>
  </si>
  <si>
    <t>651221109317</t>
  </si>
  <si>
    <t>119.2</t>
  </si>
  <si>
    <t>651221107387</t>
  </si>
  <si>
    <t>111.9</t>
  </si>
  <si>
    <t>651221108433</t>
  </si>
  <si>
    <t>119.7</t>
  </si>
  <si>
    <t>651221107548</t>
  </si>
  <si>
    <t>124.0</t>
  </si>
  <si>
    <t>651221107817</t>
  </si>
  <si>
    <t>108.4</t>
  </si>
  <si>
    <t>651221107176</t>
  </si>
  <si>
    <t>115.0</t>
  </si>
  <si>
    <t>119.8</t>
  </si>
  <si>
    <t>651221107219</t>
  </si>
  <si>
    <t>117.2</t>
  </si>
  <si>
    <t>651221107278</t>
  </si>
  <si>
    <t>108.5</t>
  </si>
  <si>
    <t>113.6</t>
  </si>
  <si>
    <t>651221107118</t>
  </si>
  <si>
    <t>124.4</t>
  </si>
  <si>
    <t>651221108848</t>
  </si>
  <si>
    <t>651221108116</t>
  </si>
  <si>
    <t>651221109159</t>
  </si>
  <si>
    <t>104.3</t>
  </si>
  <si>
    <t>651221107261</t>
  </si>
  <si>
    <t>111.0</t>
  </si>
  <si>
    <t>110.7</t>
  </si>
  <si>
    <t>651221108532</t>
  </si>
  <si>
    <t>651221107424</t>
  </si>
  <si>
    <t>651221108889</t>
  </si>
  <si>
    <t>105.8</t>
  </si>
  <si>
    <t>651221108727</t>
  </si>
  <si>
    <t>男</t>
  </si>
  <si>
    <t>651221107870</t>
  </si>
  <si>
    <t>82.5</t>
  </si>
  <si>
    <t>97.2</t>
  </si>
  <si>
    <t>651221107654</t>
  </si>
  <si>
    <t>651221107672</t>
  </si>
  <si>
    <t>97.6</t>
  </si>
  <si>
    <t>651221108589</t>
  </si>
  <si>
    <t>651221109242</t>
  </si>
  <si>
    <t>108.8</t>
  </si>
  <si>
    <t>651221107430</t>
  </si>
  <si>
    <t>93.2</t>
  </si>
  <si>
    <t>651221107420</t>
  </si>
  <si>
    <t>651221109091</t>
  </si>
  <si>
    <t>105.6</t>
  </si>
  <si>
    <t>651221107128</t>
  </si>
  <si>
    <t>130.0</t>
  </si>
  <si>
    <t>15</t>
  </si>
  <si>
    <t>651221108022</t>
  </si>
  <si>
    <t>123.5</t>
  </si>
  <si>
    <t>117.3</t>
  </si>
  <si>
    <t>651221107566</t>
  </si>
  <si>
    <t>651221108800</t>
  </si>
  <si>
    <t>651221108754</t>
  </si>
  <si>
    <t>105.2</t>
  </si>
  <si>
    <t>651221108331</t>
  </si>
  <si>
    <t>651221108696</t>
  </si>
  <si>
    <t>651221108153</t>
  </si>
  <si>
    <t>651221107426</t>
  </si>
  <si>
    <t>86.5</t>
  </si>
  <si>
    <t>98.2</t>
  </si>
  <si>
    <t>651221108734</t>
  </si>
  <si>
    <t>102.9</t>
  </si>
  <si>
    <t>651221107991</t>
  </si>
  <si>
    <t>91.5</t>
  </si>
  <si>
    <t>651221109129</t>
  </si>
  <si>
    <t>片段教学（70%）</t>
  </si>
  <si>
    <t>技能测试（30%）</t>
  </si>
  <si>
    <t>小学体育教师</t>
  </si>
  <si>
    <t>651921113824</t>
  </si>
  <si>
    <t>99.9</t>
  </si>
  <si>
    <t>16</t>
  </si>
  <si>
    <t>651921113372</t>
  </si>
  <si>
    <t>118.5</t>
  </si>
  <si>
    <t>651921113644</t>
  </si>
  <si>
    <t>101.7</t>
  </si>
  <si>
    <t>651921113778</t>
  </si>
  <si>
    <t>80.5</t>
  </si>
  <si>
    <t>85.5</t>
  </si>
  <si>
    <t>651921113252</t>
  </si>
  <si>
    <t>90.9</t>
  </si>
  <si>
    <t>651921113455</t>
  </si>
  <si>
    <t>86.0</t>
  </si>
  <si>
    <t>92.2</t>
  </si>
  <si>
    <t>651921113697</t>
  </si>
  <si>
    <t>79.0</t>
  </si>
  <si>
    <t>83.5</t>
  </si>
  <si>
    <t>651921113821</t>
  </si>
  <si>
    <t>82.9</t>
  </si>
  <si>
    <t>651921113619</t>
  </si>
  <si>
    <t>83.0</t>
  </si>
  <si>
    <t>92.4</t>
  </si>
  <si>
    <t>651921113384</t>
  </si>
  <si>
    <t>90.6</t>
  </si>
  <si>
    <t>651921113673</t>
  </si>
  <si>
    <t>90.4</t>
  </si>
  <si>
    <t>651921113577</t>
  </si>
  <si>
    <t>82.0</t>
  </si>
  <si>
    <t>86.6</t>
  </si>
  <si>
    <t>加分</t>
  </si>
  <si>
    <t>笔试成绩总分</t>
  </si>
  <si>
    <t>651921113317</t>
  </si>
  <si>
    <t>651921113235</t>
  </si>
  <si>
    <t>651921113323</t>
  </si>
  <si>
    <t>651921113326</t>
  </si>
  <si>
    <t>651921113752</t>
  </si>
  <si>
    <t>651921113439</t>
  </si>
  <si>
    <t>小学英语教师</t>
  </si>
  <si>
    <t>651321110118</t>
  </si>
  <si>
    <t>1</t>
  </si>
  <si>
    <t>651321110345</t>
  </si>
  <si>
    <t>2</t>
  </si>
  <si>
    <t>651321109741</t>
  </si>
  <si>
    <t>3</t>
  </si>
  <si>
    <t>651321109815</t>
  </si>
  <si>
    <t>4</t>
  </si>
  <si>
    <t>651321110093</t>
  </si>
  <si>
    <t>5</t>
  </si>
  <si>
    <t>651321110255</t>
  </si>
  <si>
    <t>6</t>
  </si>
  <si>
    <t>折算百分制的笔试成绩</t>
  </si>
  <si>
    <t>小学音乐教师</t>
  </si>
  <si>
    <t>651721111474</t>
  </si>
  <si>
    <t>651721111431</t>
  </si>
  <si>
    <t>651721111413</t>
  </si>
  <si>
    <t>100.1</t>
  </si>
  <si>
    <t>651721111380</t>
  </si>
  <si>
    <t>651721111359</t>
  </si>
  <si>
    <t>651721111630</t>
  </si>
  <si>
    <t>107.3</t>
  </si>
  <si>
    <t>651721111581</t>
  </si>
  <si>
    <t>91.2</t>
  </si>
  <si>
    <t>651721111776</t>
  </si>
  <si>
    <t>78.5</t>
  </si>
  <si>
    <t>91.1</t>
  </si>
  <si>
    <t>651721111470</t>
  </si>
  <si>
    <t>651721111550</t>
  </si>
  <si>
    <t>89.1</t>
  </si>
  <si>
    <t>651721111491</t>
  </si>
  <si>
    <t>651721111531</t>
  </si>
  <si>
    <t>651721111538</t>
  </si>
  <si>
    <t>90.1</t>
  </si>
  <si>
    <t>651721111396</t>
  </si>
  <si>
    <t>91.9</t>
  </si>
  <si>
    <t>651721111410</t>
  </si>
  <si>
    <t>90.5</t>
  </si>
  <si>
    <t>651721111472</t>
  </si>
  <si>
    <t>651721111727</t>
  </si>
  <si>
    <t>651721111509</t>
  </si>
  <si>
    <t>87.0</t>
  </si>
  <si>
    <t>95.4</t>
  </si>
  <si>
    <t>折算成百分制的成绩</t>
  </si>
  <si>
    <t>小学心理健康教育教师</t>
  </si>
  <si>
    <t>652121114429</t>
  </si>
  <si>
    <t>652121114411</t>
  </si>
  <si>
    <t>104.1</t>
  </si>
  <si>
    <t>652121114300</t>
  </si>
  <si>
    <t>折成百分制成绩</t>
  </si>
  <si>
    <t>小学科学教师</t>
  </si>
  <si>
    <t>651421111157</t>
  </si>
  <si>
    <t>651421110686</t>
  </si>
  <si>
    <t>651421110765</t>
  </si>
  <si>
    <t>651421110589</t>
  </si>
  <si>
    <t>651421110635</t>
  </si>
  <si>
    <t>114.7</t>
  </si>
  <si>
    <t>651421111132</t>
  </si>
  <si>
    <t>106.8</t>
  </si>
  <si>
    <t>651421111047</t>
  </si>
  <si>
    <t>100.3</t>
  </si>
  <si>
    <t>651421111171</t>
  </si>
  <si>
    <t>651421110713</t>
  </si>
  <si>
    <t>89.0</t>
  </si>
  <si>
    <t>93.8</t>
  </si>
  <si>
    <t>651421110542</t>
  </si>
  <si>
    <t>651421110794</t>
  </si>
  <si>
    <t>101.3</t>
  </si>
  <si>
    <t>651421110932</t>
  </si>
  <si>
    <t>88.8</t>
  </si>
  <si>
    <t>折成百分制
成绩</t>
  </si>
  <si>
    <t>小学美术教师</t>
  </si>
  <si>
    <t>651821112602</t>
  </si>
  <si>
    <t>651821112924</t>
  </si>
  <si>
    <t>651821112921</t>
  </si>
  <si>
    <t>104.9</t>
  </si>
  <si>
    <t>651821112244</t>
  </si>
  <si>
    <t>106.3</t>
  </si>
  <si>
    <t>651821112190</t>
  </si>
  <si>
    <t>651821112757</t>
  </si>
  <si>
    <t>651821112065</t>
  </si>
  <si>
    <t>651821112437</t>
  </si>
  <si>
    <t>651821112116</t>
  </si>
  <si>
    <t>初中语文教师</t>
  </si>
  <si>
    <t>653121114661</t>
  </si>
  <si>
    <t>112.7</t>
  </si>
  <si>
    <t>653121114712</t>
  </si>
  <si>
    <t>118.6</t>
  </si>
  <si>
    <t>653121114555</t>
  </si>
  <si>
    <t>653121114606</t>
  </si>
  <si>
    <t>653121114558</t>
  </si>
  <si>
    <t>653121114610</t>
  </si>
  <si>
    <t>109.3</t>
  </si>
  <si>
    <t>653121114498</t>
  </si>
  <si>
    <t>106.1</t>
  </si>
  <si>
    <t>653121114475</t>
  </si>
  <si>
    <t>104.6</t>
  </si>
  <si>
    <t>653121114648</t>
  </si>
  <si>
    <t>初中数学教师</t>
  </si>
  <si>
    <t>653221115223</t>
  </si>
  <si>
    <t>653221115055</t>
  </si>
  <si>
    <t>116.2</t>
  </si>
  <si>
    <t>653221115030</t>
  </si>
  <si>
    <t>653221115219</t>
  </si>
  <si>
    <t>653221115265</t>
  </si>
  <si>
    <t>101.4</t>
  </si>
  <si>
    <t>653221115275</t>
  </si>
  <si>
    <t>653221115098</t>
  </si>
  <si>
    <t>101.8</t>
  </si>
  <si>
    <t>653221115015</t>
  </si>
  <si>
    <t>109.4</t>
  </si>
  <si>
    <t>653221115151</t>
  </si>
  <si>
    <t>71.0</t>
  </si>
  <si>
    <t>653221115079</t>
  </si>
  <si>
    <t>77.5</t>
  </si>
  <si>
    <t>653221114960</t>
  </si>
  <si>
    <t>68.5</t>
  </si>
  <si>
    <t>653221115066</t>
  </si>
  <si>
    <t>66.5</t>
  </si>
  <si>
    <t>83.3</t>
  </si>
  <si>
    <t>653221115249</t>
  </si>
  <si>
    <t>57.5</t>
  </si>
  <si>
    <t>80.9</t>
  </si>
  <si>
    <t>653221115153</t>
  </si>
  <si>
    <t>60.0</t>
  </si>
  <si>
    <t>79.5</t>
  </si>
  <si>
    <t>初中英语教师</t>
  </si>
  <si>
    <t>653321115878</t>
  </si>
  <si>
    <t>653321115801</t>
  </si>
  <si>
    <t>132.5</t>
  </si>
  <si>
    <t>118.1</t>
  </si>
  <si>
    <t>653321116131</t>
  </si>
  <si>
    <t>101.9</t>
  </si>
  <si>
    <t>653321115702</t>
  </si>
  <si>
    <t>102.7</t>
  </si>
  <si>
    <t>653321115968</t>
  </si>
  <si>
    <t>653321115398</t>
  </si>
  <si>
    <t>中学物理教师</t>
  </si>
  <si>
    <t>653421116496</t>
  </si>
  <si>
    <t>81.5</t>
  </si>
  <si>
    <t>进入面试</t>
  </si>
  <si>
    <t>653421116484</t>
  </si>
  <si>
    <t>653421116384</t>
  </si>
  <si>
    <t>653421116424</t>
  </si>
  <si>
    <t>69.5</t>
  </si>
  <si>
    <t>80.3</t>
  </si>
  <si>
    <t>653421116313</t>
  </si>
  <si>
    <t>64.5</t>
  </si>
  <si>
    <t>79.3</t>
  </si>
  <si>
    <t>653421116485</t>
  </si>
  <si>
    <t>653421116378</t>
  </si>
  <si>
    <t>71.5</t>
  </si>
  <si>
    <t>653421116416</t>
  </si>
  <si>
    <t>653421116537</t>
  </si>
  <si>
    <t>74.0</t>
  </si>
  <si>
    <t>80.4</t>
  </si>
  <si>
    <t>653421116348</t>
  </si>
  <si>
    <t>83.8</t>
  </si>
  <si>
    <t>653421116542</t>
  </si>
  <si>
    <t>80.7</t>
  </si>
  <si>
    <t>653421116376</t>
  </si>
  <si>
    <t>62.0</t>
  </si>
  <si>
    <t>80.6</t>
  </si>
  <si>
    <t>653421116367</t>
  </si>
  <si>
    <t>77.3</t>
  </si>
  <si>
    <t>总分</t>
  </si>
  <si>
    <t>初中体育教师</t>
  </si>
  <si>
    <t>654521118267</t>
  </si>
  <si>
    <t>654521118540</t>
  </si>
  <si>
    <t>654521118280</t>
  </si>
  <si>
    <t>654521118440</t>
  </si>
  <si>
    <t>99.4</t>
  </si>
  <si>
    <t>654521118590</t>
  </si>
  <si>
    <t>98.7</t>
  </si>
  <si>
    <t>654521118625</t>
  </si>
  <si>
    <t>100.7</t>
  </si>
  <si>
    <t>654521118616</t>
  </si>
  <si>
    <t>654521118535</t>
  </si>
  <si>
    <t>92.6</t>
  </si>
  <si>
    <t>654521118589</t>
  </si>
  <si>
    <t>654521118341</t>
  </si>
  <si>
    <t>96.4</t>
  </si>
  <si>
    <t>654521118443</t>
  </si>
  <si>
    <t>654521118412</t>
  </si>
  <si>
    <t>87.5</t>
  </si>
  <si>
    <t>初中化学教师</t>
  </si>
  <si>
    <t>653521116794</t>
  </si>
  <si>
    <t>118.7</t>
  </si>
  <si>
    <t>653521116565</t>
  </si>
  <si>
    <t>653521116644</t>
  </si>
  <si>
    <t>653521116579</t>
  </si>
  <si>
    <t>653521116800</t>
  </si>
  <si>
    <t>126.5</t>
  </si>
  <si>
    <t>653521116627</t>
  </si>
  <si>
    <t>653521116549</t>
  </si>
  <si>
    <t>初中历史教师</t>
  </si>
  <si>
    <t>653821117308</t>
  </si>
  <si>
    <t>123.2</t>
  </si>
  <si>
    <t>653821117478</t>
  </si>
  <si>
    <t>128.0</t>
  </si>
  <si>
    <t>120.8</t>
  </si>
  <si>
    <t>653821117517</t>
  </si>
  <si>
    <t>653821117453</t>
  </si>
  <si>
    <t>106.4</t>
  </si>
  <si>
    <t>653821117394</t>
  </si>
  <si>
    <t>653821117405</t>
  </si>
  <si>
    <t>初中思想政治教师</t>
  </si>
  <si>
    <t>653721117187</t>
  </si>
  <si>
    <t>114.3</t>
  </si>
  <si>
    <t>653721117164</t>
  </si>
  <si>
    <t>112.8</t>
  </si>
  <si>
    <t>653721117219</t>
  </si>
  <si>
    <t>653721117239</t>
  </si>
  <si>
    <t>99.2</t>
  </si>
  <si>
    <t>653721117161</t>
  </si>
  <si>
    <t>112.1</t>
  </si>
  <si>
    <t>653721117272</t>
  </si>
  <si>
    <t>653721117175</t>
  </si>
  <si>
    <t>653721117178</t>
  </si>
  <si>
    <t>653721117180</t>
  </si>
  <si>
    <t>初中生物教师</t>
  </si>
  <si>
    <t>653621116840</t>
  </si>
  <si>
    <t>133.0</t>
  </si>
  <si>
    <t>128.4</t>
  </si>
  <si>
    <t>653621116900</t>
  </si>
  <si>
    <t>126.1</t>
  </si>
  <si>
    <t>653621117089</t>
  </si>
  <si>
    <t>653621117077</t>
  </si>
  <si>
    <t>653621117095</t>
  </si>
  <si>
    <t>653621117011</t>
  </si>
  <si>
    <t>初中地理教师</t>
  </si>
  <si>
    <t>653921117571</t>
  </si>
  <si>
    <t>653921117565</t>
  </si>
  <si>
    <t>120.4</t>
  </si>
  <si>
    <t>653921117556</t>
  </si>
  <si>
    <t>110.1</t>
  </si>
  <si>
    <t>653921117663</t>
  </si>
  <si>
    <t>109.9</t>
  </si>
  <si>
    <t>653921117718</t>
  </si>
  <si>
    <t>110.3</t>
  </si>
  <si>
    <t>653921117616</t>
  </si>
  <si>
    <t>78.0</t>
  </si>
  <si>
    <t>100.2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</si>
</sst>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9" xfId="0" applyBorder="1" applyAlignment="1">
      <alignment/>
    </xf>
    <xf numFmtId="0" fontId="46" fillId="0" borderId="9" xfId="0" applyFont="1" applyBorder="1" applyAlignment="1">
      <alignment/>
    </xf>
    <xf numFmtId="0" fontId="0" fillId="0" borderId="9" xfId="0" applyBorder="1" applyAlignment="1">
      <alignment wrapText="1"/>
    </xf>
    <xf numFmtId="0" fontId="47" fillId="0" borderId="9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3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/>
    </xf>
    <xf numFmtId="0" fontId="48" fillId="0" borderId="9" xfId="0" applyFont="1" applyBorder="1" applyAlignment="1">
      <alignment horizontal="center" vertical="center"/>
    </xf>
    <xf numFmtId="177" fontId="46" fillId="0" borderId="0" xfId="0" applyNumberFormat="1" applyFont="1" applyAlignment="1">
      <alignment/>
    </xf>
    <xf numFmtId="177" fontId="47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5.140625" style="0" customWidth="1"/>
    <col min="3" max="3" width="5.7109375" style="0" customWidth="1"/>
    <col min="4" max="5" width="9.140625" style="0" customWidth="1"/>
    <col min="6" max="6" width="7.421875" style="0" customWidth="1"/>
    <col min="7" max="7" width="11.28125" style="77" customWidth="1"/>
    <col min="8" max="8" width="11.28125" style="82" customWidth="1"/>
    <col min="9" max="9" width="11.28125" style="77" customWidth="1"/>
    <col min="10" max="10" width="7.421875" style="0" customWidth="1"/>
    <col min="11" max="11" width="5.7109375" style="0" customWidth="1"/>
    <col min="12" max="12" width="13.28125" style="0" customWidth="1"/>
  </cols>
  <sheetData>
    <row r="1" spans="1:12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8" t="s">
        <v>6</v>
      </c>
      <c r="H1" s="83" t="s">
        <v>7</v>
      </c>
      <c r="I1" s="78" t="s">
        <v>8</v>
      </c>
      <c r="J1" s="2" t="s">
        <v>9</v>
      </c>
      <c r="K1" s="2" t="s">
        <v>10</v>
      </c>
      <c r="L1" s="3" t="s">
        <v>11</v>
      </c>
    </row>
    <row r="2" spans="1:12" s="1" customFormat="1" ht="24.75" customHeight="1">
      <c r="A2" s="4" t="s">
        <v>12</v>
      </c>
      <c r="B2" s="5" t="s">
        <v>13</v>
      </c>
      <c r="C2" s="4" t="s">
        <v>14</v>
      </c>
      <c r="D2" s="5" t="s">
        <v>15</v>
      </c>
      <c r="E2" s="5" t="s">
        <v>16</v>
      </c>
      <c r="F2" s="5" t="s">
        <v>17</v>
      </c>
      <c r="G2" s="79">
        <v>78.8</v>
      </c>
      <c r="H2" s="79">
        <v>85.402</v>
      </c>
      <c r="I2" s="79">
        <f aca="true" t="shared" si="0" ref="I2:I40">G2*0.4+H2*0.6</f>
        <v>82.7612</v>
      </c>
      <c r="J2" s="70">
        <v>1</v>
      </c>
      <c r="K2" s="81">
        <v>11</v>
      </c>
      <c r="L2" s="4" t="s">
        <v>18</v>
      </c>
    </row>
    <row r="3" spans="1:12" s="1" customFormat="1" ht="24.75" customHeight="1">
      <c r="A3" s="4" t="s">
        <v>12</v>
      </c>
      <c r="B3" s="5" t="s">
        <v>19</v>
      </c>
      <c r="C3" s="4" t="s">
        <v>14</v>
      </c>
      <c r="D3" s="5" t="s">
        <v>20</v>
      </c>
      <c r="E3" s="5" t="s">
        <v>21</v>
      </c>
      <c r="F3" s="5" t="s">
        <v>22</v>
      </c>
      <c r="G3" s="79">
        <v>76.33333333333333</v>
      </c>
      <c r="H3" s="79">
        <v>86.802</v>
      </c>
      <c r="I3" s="79">
        <f t="shared" si="0"/>
        <v>82.61453333333333</v>
      </c>
      <c r="J3" s="70">
        <v>2</v>
      </c>
      <c r="K3" s="81">
        <v>11</v>
      </c>
      <c r="L3" s="4" t="s">
        <v>18</v>
      </c>
    </row>
    <row r="4" spans="1:12" s="1" customFormat="1" ht="24.75" customHeight="1">
      <c r="A4" s="4" t="s">
        <v>12</v>
      </c>
      <c r="B4" s="5" t="s">
        <v>23</v>
      </c>
      <c r="C4" s="4" t="s">
        <v>14</v>
      </c>
      <c r="D4" s="5" t="s">
        <v>24</v>
      </c>
      <c r="E4" s="5" t="s">
        <v>21</v>
      </c>
      <c r="F4" s="5" t="s">
        <v>25</v>
      </c>
      <c r="G4" s="79">
        <v>77.13333333333334</v>
      </c>
      <c r="H4" s="79">
        <v>85.402</v>
      </c>
      <c r="I4" s="79">
        <f t="shared" si="0"/>
        <v>82.09453333333335</v>
      </c>
      <c r="J4" s="70">
        <v>3</v>
      </c>
      <c r="K4" s="81">
        <v>11</v>
      </c>
      <c r="L4" s="4" t="s">
        <v>18</v>
      </c>
    </row>
    <row r="5" spans="1:12" s="1" customFormat="1" ht="24.75" customHeight="1">
      <c r="A5" s="4" t="s">
        <v>12</v>
      </c>
      <c r="B5" s="5" t="s">
        <v>26</v>
      </c>
      <c r="C5" s="4" t="s">
        <v>14</v>
      </c>
      <c r="D5" s="5" t="s">
        <v>27</v>
      </c>
      <c r="E5" s="5" t="s">
        <v>28</v>
      </c>
      <c r="F5" s="5" t="s">
        <v>29</v>
      </c>
      <c r="G5" s="79">
        <v>79.60000000000001</v>
      </c>
      <c r="H5" s="79">
        <v>83.302</v>
      </c>
      <c r="I5" s="79">
        <f t="shared" si="0"/>
        <v>81.8212</v>
      </c>
      <c r="J5" s="70">
        <v>4</v>
      </c>
      <c r="K5" s="81">
        <v>11</v>
      </c>
      <c r="L5" s="4" t="s">
        <v>18</v>
      </c>
    </row>
    <row r="6" spans="1:12" s="1" customFormat="1" ht="24.75" customHeight="1">
      <c r="A6" s="4" t="s">
        <v>12</v>
      </c>
      <c r="B6" s="5" t="s">
        <v>30</v>
      </c>
      <c r="C6" s="4" t="s">
        <v>14</v>
      </c>
      <c r="D6" s="5" t="s">
        <v>31</v>
      </c>
      <c r="E6" s="5" t="s">
        <v>32</v>
      </c>
      <c r="F6" s="5" t="s">
        <v>33</v>
      </c>
      <c r="G6" s="79">
        <v>74.33333333333333</v>
      </c>
      <c r="H6" s="79">
        <v>86.602</v>
      </c>
      <c r="I6" s="79">
        <f t="shared" si="0"/>
        <v>81.69453333333334</v>
      </c>
      <c r="J6" s="70">
        <v>5</v>
      </c>
      <c r="K6" s="81">
        <v>11</v>
      </c>
      <c r="L6" s="4" t="s">
        <v>18</v>
      </c>
    </row>
    <row r="7" spans="1:12" s="1" customFormat="1" ht="24.75" customHeight="1">
      <c r="A7" s="4" t="s">
        <v>12</v>
      </c>
      <c r="B7" s="5" t="s">
        <v>34</v>
      </c>
      <c r="C7" s="4" t="s">
        <v>14</v>
      </c>
      <c r="D7" s="5" t="s">
        <v>35</v>
      </c>
      <c r="E7" s="5" t="s">
        <v>32</v>
      </c>
      <c r="F7" s="5" t="s">
        <v>36</v>
      </c>
      <c r="G7" s="79">
        <v>75.39999999999999</v>
      </c>
      <c r="H7" s="79">
        <v>85.762</v>
      </c>
      <c r="I7" s="79">
        <f t="shared" si="0"/>
        <v>81.6172</v>
      </c>
      <c r="J7" s="70">
        <v>6</v>
      </c>
      <c r="K7" s="81">
        <v>11</v>
      </c>
      <c r="L7" s="4" t="s">
        <v>18</v>
      </c>
    </row>
    <row r="8" spans="1:12" s="1" customFormat="1" ht="24.75" customHeight="1">
      <c r="A8" s="4" t="s">
        <v>12</v>
      </c>
      <c r="B8" s="5" t="s">
        <v>37</v>
      </c>
      <c r="C8" s="4" t="s">
        <v>14</v>
      </c>
      <c r="D8" s="5" t="s">
        <v>27</v>
      </c>
      <c r="E8" s="5" t="s">
        <v>38</v>
      </c>
      <c r="F8" s="5" t="s">
        <v>17</v>
      </c>
      <c r="G8" s="79">
        <v>78.8</v>
      </c>
      <c r="H8" s="79">
        <v>83.422</v>
      </c>
      <c r="I8" s="79">
        <f t="shared" si="0"/>
        <v>81.5732</v>
      </c>
      <c r="J8" s="70">
        <v>7</v>
      </c>
      <c r="K8" s="81">
        <v>11</v>
      </c>
      <c r="L8" s="4" t="s">
        <v>18</v>
      </c>
    </row>
    <row r="9" spans="1:12" s="1" customFormat="1" ht="24.75" customHeight="1">
      <c r="A9" s="4" t="s">
        <v>12</v>
      </c>
      <c r="B9" s="5" t="s">
        <v>39</v>
      </c>
      <c r="C9" s="4" t="s">
        <v>14</v>
      </c>
      <c r="D9" s="5" t="s">
        <v>40</v>
      </c>
      <c r="E9" s="5" t="s">
        <v>41</v>
      </c>
      <c r="F9" s="5" t="s">
        <v>32</v>
      </c>
      <c r="G9" s="79">
        <v>71.66666666666667</v>
      </c>
      <c r="H9" s="79">
        <v>87.802</v>
      </c>
      <c r="I9" s="79">
        <f t="shared" si="0"/>
        <v>81.34786666666668</v>
      </c>
      <c r="J9" s="70">
        <v>8</v>
      </c>
      <c r="K9" s="81">
        <v>11</v>
      </c>
      <c r="L9" s="4" t="s">
        <v>18</v>
      </c>
    </row>
    <row r="10" spans="1:12" s="1" customFormat="1" ht="24.75" customHeight="1">
      <c r="A10" s="4" t="s">
        <v>12</v>
      </c>
      <c r="B10" s="5" t="s">
        <v>42</v>
      </c>
      <c r="C10" s="4" t="s">
        <v>14</v>
      </c>
      <c r="D10" s="5" t="s">
        <v>16</v>
      </c>
      <c r="E10" s="5" t="s">
        <v>43</v>
      </c>
      <c r="F10" s="5" t="s">
        <v>44</v>
      </c>
      <c r="G10" s="79">
        <v>70.60000000000001</v>
      </c>
      <c r="H10" s="79">
        <v>88.302</v>
      </c>
      <c r="I10" s="79">
        <f t="shared" si="0"/>
        <v>81.22120000000001</v>
      </c>
      <c r="J10" s="70">
        <v>9</v>
      </c>
      <c r="K10" s="81">
        <v>11</v>
      </c>
      <c r="L10" s="4" t="s">
        <v>18</v>
      </c>
    </row>
    <row r="11" spans="1:12" s="1" customFormat="1" ht="24.75" customHeight="1">
      <c r="A11" s="4" t="s">
        <v>12</v>
      </c>
      <c r="B11" s="5" t="s">
        <v>45</v>
      </c>
      <c r="C11" s="4" t="s">
        <v>14</v>
      </c>
      <c r="D11" s="5" t="s">
        <v>24</v>
      </c>
      <c r="E11" s="5" t="s">
        <v>40</v>
      </c>
      <c r="F11" s="5" t="s">
        <v>46</v>
      </c>
      <c r="G11" s="79">
        <v>76.93333333333332</v>
      </c>
      <c r="H11" s="79">
        <v>83.802</v>
      </c>
      <c r="I11" s="79">
        <f t="shared" si="0"/>
        <v>81.05453333333334</v>
      </c>
      <c r="J11" s="70">
        <v>10</v>
      </c>
      <c r="K11" s="81">
        <v>11</v>
      </c>
      <c r="L11" s="4" t="s">
        <v>18</v>
      </c>
    </row>
    <row r="12" spans="1:12" s="1" customFormat="1" ht="24.75" customHeight="1">
      <c r="A12" s="4" t="s">
        <v>12</v>
      </c>
      <c r="B12" s="5" t="s">
        <v>47</v>
      </c>
      <c r="C12" s="4" t="s">
        <v>14</v>
      </c>
      <c r="D12" s="5" t="s">
        <v>32</v>
      </c>
      <c r="E12" s="5" t="s">
        <v>48</v>
      </c>
      <c r="F12" s="5" t="s">
        <v>49</v>
      </c>
      <c r="G12" s="79">
        <v>65.86666666666666</v>
      </c>
      <c r="H12" s="79">
        <v>90.309</v>
      </c>
      <c r="I12" s="79">
        <f t="shared" si="0"/>
        <v>80.53206666666665</v>
      </c>
      <c r="J12" s="70">
        <v>11</v>
      </c>
      <c r="K12" s="81">
        <v>11</v>
      </c>
      <c r="L12" s="4" t="s">
        <v>18</v>
      </c>
    </row>
    <row r="13" spans="1:12" s="1" customFormat="1" ht="24.75" customHeight="1">
      <c r="A13" s="4" t="s">
        <v>12</v>
      </c>
      <c r="B13" s="5" t="s">
        <v>50</v>
      </c>
      <c r="C13" s="4" t="s">
        <v>14</v>
      </c>
      <c r="D13" s="5" t="s">
        <v>51</v>
      </c>
      <c r="E13" s="5" t="s">
        <v>21</v>
      </c>
      <c r="F13" s="5" t="s">
        <v>52</v>
      </c>
      <c r="G13" s="79">
        <v>76.06666666666668</v>
      </c>
      <c r="H13" s="79">
        <v>83.102</v>
      </c>
      <c r="I13" s="79">
        <f t="shared" si="0"/>
        <v>80.28786666666667</v>
      </c>
      <c r="J13" s="70">
        <v>12</v>
      </c>
      <c r="K13" s="81">
        <v>11</v>
      </c>
      <c r="L13" s="4" t="s">
        <v>18</v>
      </c>
    </row>
    <row r="14" spans="1:12" s="1" customFormat="1" ht="24.75" customHeight="1">
      <c r="A14" s="4" t="s">
        <v>12</v>
      </c>
      <c r="B14" s="5" t="s">
        <v>53</v>
      </c>
      <c r="C14" s="4" t="s">
        <v>14</v>
      </c>
      <c r="D14" s="5" t="s">
        <v>21</v>
      </c>
      <c r="E14" s="5" t="s">
        <v>54</v>
      </c>
      <c r="F14" s="5" t="s">
        <v>55</v>
      </c>
      <c r="G14" s="79">
        <v>67.39999999999999</v>
      </c>
      <c r="H14" s="79">
        <v>88.509</v>
      </c>
      <c r="I14" s="79">
        <f t="shared" si="0"/>
        <v>80.0654</v>
      </c>
      <c r="J14" s="70">
        <v>13</v>
      </c>
      <c r="K14" s="81">
        <v>11</v>
      </c>
      <c r="L14" s="4" t="s">
        <v>18</v>
      </c>
    </row>
    <row r="15" spans="1:12" s="1" customFormat="1" ht="24.75" customHeight="1">
      <c r="A15" s="4" t="s">
        <v>12</v>
      </c>
      <c r="B15" s="5" t="s">
        <v>56</v>
      </c>
      <c r="C15" s="4" t="s">
        <v>14</v>
      </c>
      <c r="D15" s="5" t="s">
        <v>57</v>
      </c>
      <c r="E15" s="5" t="s">
        <v>58</v>
      </c>
      <c r="F15" s="5" t="s">
        <v>59</v>
      </c>
      <c r="G15" s="79">
        <v>75.46666666666667</v>
      </c>
      <c r="H15" s="79">
        <v>83.122</v>
      </c>
      <c r="I15" s="79">
        <f t="shared" si="0"/>
        <v>80.05986666666666</v>
      </c>
      <c r="J15" s="70">
        <v>14</v>
      </c>
      <c r="K15" s="81">
        <v>11</v>
      </c>
      <c r="L15" s="4"/>
    </row>
    <row r="16" spans="1:12" s="1" customFormat="1" ht="24.75" customHeight="1">
      <c r="A16" s="4" t="s">
        <v>12</v>
      </c>
      <c r="B16" s="5" t="s">
        <v>60</v>
      </c>
      <c r="C16" s="4" t="s">
        <v>14</v>
      </c>
      <c r="D16" s="5" t="s">
        <v>16</v>
      </c>
      <c r="E16" s="5" t="s">
        <v>61</v>
      </c>
      <c r="F16" s="5" t="s">
        <v>62</v>
      </c>
      <c r="G16" s="79">
        <v>68.2</v>
      </c>
      <c r="H16" s="79">
        <v>87.709</v>
      </c>
      <c r="I16" s="79">
        <f t="shared" si="0"/>
        <v>79.9054</v>
      </c>
      <c r="J16" s="70">
        <v>15</v>
      </c>
      <c r="K16" s="81">
        <v>11</v>
      </c>
      <c r="L16" s="4"/>
    </row>
    <row r="17" spans="1:12" s="1" customFormat="1" ht="24.75" customHeight="1">
      <c r="A17" s="4" t="s">
        <v>12</v>
      </c>
      <c r="B17" s="5" t="s">
        <v>63</v>
      </c>
      <c r="C17" s="4" t="s">
        <v>14</v>
      </c>
      <c r="D17" s="5" t="s">
        <v>64</v>
      </c>
      <c r="E17" s="5" t="s">
        <v>61</v>
      </c>
      <c r="F17" s="5" t="s">
        <v>65</v>
      </c>
      <c r="G17" s="79">
        <v>67.26666666666667</v>
      </c>
      <c r="H17" s="79">
        <v>88.309</v>
      </c>
      <c r="I17" s="79">
        <f t="shared" si="0"/>
        <v>79.89206666666666</v>
      </c>
      <c r="J17" s="70">
        <v>16</v>
      </c>
      <c r="K17" s="81">
        <v>11</v>
      </c>
      <c r="L17" s="4"/>
    </row>
    <row r="18" spans="1:12" s="1" customFormat="1" ht="24.75" customHeight="1">
      <c r="A18" s="4" t="s">
        <v>12</v>
      </c>
      <c r="B18" s="5" t="s">
        <v>66</v>
      </c>
      <c r="C18" s="4" t="s">
        <v>14</v>
      </c>
      <c r="D18" s="5" t="s">
        <v>67</v>
      </c>
      <c r="E18" s="5" t="s">
        <v>68</v>
      </c>
      <c r="F18" s="5" t="s">
        <v>69</v>
      </c>
      <c r="G18" s="79">
        <v>67</v>
      </c>
      <c r="H18" s="79">
        <v>87.309</v>
      </c>
      <c r="I18" s="79">
        <f t="shared" si="0"/>
        <v>79.1854</v>
      </c>
      <c r="J18" s="70">
        <v>17</v>
      </c>
      <c r="K18" s="81">
        <v>11</v>
      </c>
      <c r="L18" s="4"/>
    </row>
    <row r="19" spans="1:12" s="1" customFormat="1" ht="24.75" customHeight="1">
      <c r="A19" s="4" t="s">
        <v>12</v>
      </c>
      <c r="B19" s="5" t="s">
        <v>70</v>
      </c>
      <c r="C19" s="4" t="s">
        <v>14</v>
      </c>
      <c r="D19" s="5" t="s">
        <v>28</v>
      </c>
      <c r="E19" s="5" t="s">
        <v>71</v>
      </c>
      <c r="F19" s="5" t="s">
        <v>72</v>
      </c>
      <c r="G19" s="79">
        <v>73.13333333333334</v>
      </c>
      <c r="H19" s="79">
        <v>83.102</v>
      </c>
      <c r="I19" s="79">
        <f t="shared" si="0"/>
        <v>79.11453333333334</v>
      </c>
      <c r="J19" s="70">
        <v>18</v>
      </c>
      <c r="K19" s="81">
        <v>11</v>
      </c>
      <c r="L19" s="4"/>
    </row>
    <row r="20" spans="1:12" s="1" customFormat="1" ht="24.75" customHeight="1">
      <c r="A20" s="4" t="s">
        <v>12</v>
      </c>
      <c r="B20" s="5" t="s">
        <v>73</v>
      </c>
      <c r="C20" s="4" t="s">
        <v>14</v>
      </c>
      <c r="D20" s="5" t="s">
        <v>74</v>
      </c>
      <c r="E20" s="5" t="s">
        <v>75</v>
      </c>
      <c r="F20" s="5" t="s">
        <v>76</v>
      </c>
      <c r="G20" s="79">
        <v>71.8</v>
      </c>
      <c r="H20" s="79">
        <v>83.542</v>
      </c>
      <c r="I20" s="79">
        <f t="shared" si="0"/>
        <v>78.8452</v>
      </c>
      <c r="J20" s="70">
        <v>19</v>
      </c>
      <c r="K20" s="81">
        <v>11</v>
      </c>
      <c r="L20" s="4"/>
    </row>
    <row r="21" spans="1:12" s="1" customFormat="1" ht="24.75" customHeight="1">
      <c r="A21" s="4" t="s">
        <v>12</v>
      </c>
      <c r="B21" s="5" t="s">
        <v>77</v>
      </c>
      <c r="C21" s="4" t="s">
        <v>14</v>
      </c>
      <c r="D21" s="5" t="s">
        <v>78</v>
      </c>
      <c r="E21" s="5" t="s">
        <v>79</v>
      </c>
      <c r="F21" s="5" t="s">
        <v>80</v>
      </c>
      <c r="G21" s="79">
        <v>70.66666666666667</v>
      </c>
      <c r="H21" s="79">
        <v>83.882</v>
      </c>
      <c r="I21" s="79">
        <f t="shared" si="0"/>
        <v>78.59586666666667</v>
      </c>
      <c r="J21" s="70">
        <v>20</v>
      </c>
      <c r="K21" s="81">
        <v>11</v>
      </c>
      <c r="L21" s="4"/>
    </row>
    <row r="22" spans="1:12" s="1" customFormat="1" ht="24.75" customHeight="1">
      <c r="A22" s="4" t="s">
        <v>12</v>
      </c>
      <c r="B22" s="5" t="s">
        <v>81</v>
      </c>
      <c r="C22" s="4" t="s">
        <v>14</v>
      </c>
      <c r="D22" s="5" t="s">
        <v>82</v>
      </c>
      <c r="E22" s="5" t="s">
        <v>83</v>
      </c>
      <c r="F22" s="5" t="s">
        <v>84</v>
      </c>
      <c r="G22" s="79">
        <v>66.93333333333334</v>
      </c>
      <c r="H22" s="79">
        <v>86.109</v>
      </c>
      <c r="I22" s="79">
        <f t="shared" si="0"/>
        <v>78.43873333333333</v>
      </c>
      <c r="J22" s="70">
        <v>21</v>
      </c>
      <c r="K22" s="81">
        <v>11</v>
      </c>
      <c r="L22" s="4"/>
    </row>
    <row r="23" spans="1:12" s="1" customFormat="1" ht="24.75" customHeight="1">
      <c r="A23" s="4" t="s">
        <v>12</v>
      </c>
      <c r="B23" s="5" t="s">
        <v>85</v>
      </c>
      <c r="C23" s="4" t="s">
        <v>14</v>
      </c>
      <c r="D23" s="5" t="s">
        <v>86</v>
      </c>
      <c r="E23" s="5" t="s">
        <v>87</v>
      </c>
      <c r="F23" s="5" t="s">
        <v>88</v>
      </c>
      <c r="G23" s="79">
        <v>73.2</v>
      </c>
      <c r="H23" s="79">
        <v>80.602</v>
      </c>
      <c r="I23" s="79">
        <f t="shared" si="0"/>
        <v>77.6412</v>
      </c>
      <c r="J23" s="70">
        <v>22</v>
      </c>
      <c r="K23" s="81">
        <v>11</v>
      </c>
      <c r="L23" s="4"/>
    </row>
    <row r="24" spans="1:12" s="1" customFormat="1" ht="24.75" customHeight="1">
      <c r="A24" s="4" t="s">
        <v>12</v>
      </c>
      <c r="B24" s="5" t="s">
        <v>89</v>
      </c>
      <c r="C24" s="4" t="s">
        <v>14</v>
      </c>
      <c r="D24" s="5" t="s">
        <v>90</v>
      </c>
      <c r="E24" s="5" t="s">
        <v>91</v>
      </c>
      <c r="F24" s="5" t="s">
        <v>92</v>
      </c>
      <c r="G24" s="79">
        <v>68.53333333333335</v>
      </c>
      <c r="H24" s="79">
        <v>83.309</v>
      </c>
      <c r="I24" s="79">
        <f t="shared" si="0"/>
        <v>77.39873333333334</v>
      </c>
      <c r="J24" s="70">
        <v>23</v>
      </c>
      <c r="K24" s="81">
        <v>11</v>
      </c>
      <c r="L24" s="4"/>
    </row>
    <row r="25" spans="1:12" s="1" customFormat="1" ht="24.75" customHeight="1">
      <c r="A25" s="4" t="s">
        <v>12</v>
      </c>
      <c r="B25" s="5" t="s">
        <v>93</v>
      </c>
      <c r="C25" s="4" t="s">
        <v>14</v>
      </c>
      <c r="D25" s="5" t="s">
        <v>74</v>
      </c>
      <c r="E25" s="5" t="s">
        <v>94</v>
      </c>
      <c r="F25" s="5" t="s">
        <v>95</v>
      </c>
      <c r="G25" s="79">
        <v>69.60000000000001</v>
      </c>
      <c r="H25" s="79">
        <v>82.309</v>
      </c>
      <c r="I25" s="79">
        <f t="shared" si="0"/>
        <v>77.22540000000001</v>
      </c>
      <c r="J25" s="70">
        <v>24</v>
      </c>
      <c r="K25" s="81">
        <v>11</v>
      </c>
      <c r="L25" s="4"/>
    </row>
    <row r="26" spans="1:12" s="1" customFormat="1" ht="24.75" customHeight="1">
      <c r="A26" s="4" t="s">
        <v>12</v>
      </c>
      <c r="B26" s="5" t="s">
        <v>96</v>
      </c>
      <c r="C26" s="4" t="s">
        <v>14</v>
      </c>
      <c r="D26" s="5" t="s">
        <v>33</v>
      </c>
      <c r="E26" s="5" t="s">
        <v>97</v>
      </c>
      <c r="F26" s="5" t="s">
        <v>98</v>
      </c>
      <c r="G26" s="79">
        <v>67.33333333333333</v>
      </c>
      <c r="H26" s="79">
        <v>83.509</v>
      </c>
      <c r="I26" s="79">
        <f t="shared" si="0"/>
        <v>77.03873333333333</v>
      </c>
      <c r="J26" s="70">
        <v>25</v>
      </c>
      <c r="K26" s="81">
        <v>11</v>
      </c>
      <c r="L26" s="4"/>
    </row>
    <row r="27" spans="1:12" s="1" customFormat="1" ht="24.75" customHeight="1">
      <c r="A27" s="4" t="s">
        <v>12</v>
      </c>
      <c r="B27" s="5" t="s">
        <v>99</v>
      </c>
      <c r="C27" s="4" t="s">
        <v>14</v>
      </c>
      <c r="D27" s="5" t="s">
        <v>100</v>
      </c>
      <c r="E27" s="5" t="s">
        <v>43</v>
      </c>
      <c r="F27" s="5" t="s">
        <v>62</v>
      </c>
      <c r="G27" s="79">
        <v>68.2</v>
      </c>
      <c r="H27" s="79">
        <v>82.709</v>
      </c>
      <c r="I27" s="79">
        <f t="shared" si="0"/>
        <v>76.9054</v>
      </c>
      <c r="J27" s="70">
        <v>26</v>
      </c>
      <c r="K27" s="81">
        <v>11</v>
      </c>
      <c r="L27" s="4"/>
    </row>
    <row r="28" spans="1:12" s="1" customFormat="1" ht="24.75" customHeight="1">
      <c r="A28" s="4" t="s">
        <v>12</v>
      </c>
      <c r="B28" s="5" t="s">
        <v>101</v>
      </c>
      <c r="C28" s="4" t="s">
        <v>14</v>
      </c>
      <c r="D28" s="5" t="s">
        <v>102</v>
      </c>
      <c r="E28" s="5" t="s">
        <v>103</v>
      </c>
      <c r="F28" s="5" t="s">
        <v>79</v>
      </c>
      <c r="G28" s="79">
        <v>66</v>
      </c>
      <c r="H28" s="79">
        <v>83.509</v>
      </c>
      <c r="I28" s="79">
        <f t="shared" si="0"/>
        <v>76.5054</v>
      </c>
      <c r="J28" s="70">
        <v>27</v>
      </c>
      <c r="K28" s="81">
        <v>11</v>
      </c>
      <c r="L28" s="4"/>
    </row>
    <row r="29" spans="1:12" s="1" customFormat="1" ht="24.75" customHeight="1">
      <c r="A29" s="4" t="s">
        <v>12</v>
      </c>
      <c r="B29" s="5" t="s">
        <v>104</v>
      </c>
      <c r="C29" s="4" t="s">
        <v>14</v>
      </c>
      <c r="D29" s="5" t="s">
        <v>105</v>
      </c>
      <c r="E29" s="5" t="s">
        <v>106</v>
      </c>
      <c r="F29" s="5" t="s">
        <v>107</v>
      </c>
      <c r="G29" s="79">
        <v>66.46666666666667</v>
      </c>
      <c r="H29" s="79">
        <v>82.709</v>
      </c>
      <c r="I29" s="79">
        <f t="shared" si="0"/>
        <v>76.21206666666667</v>
      </c>
      <c r="J29" s="70">
        <v>28</v>
      </c>
      <c r="K29" s="81">
        <v>11</v>
      </c>
      <c r="L29" s="4"/>
    </row>
    <row r="30" spans="1:12" s="1" customFormat="1" ht="24.75" customHeight="1">
      <c r="A30" s="4" t="s">
        <v>12</v>
      </c>
      <c r="B30" s="5" t="s">
        <v>108</v>
      </c>
      <c r="C30" s="4" t="s">
        <v>14</v>
      </c>
      <c r="D30" s="5" t="s">
        <v>109</v>
      </c>
      <c r="E30" s="5" t="s">
        <v>110</v>
      </c>
      <c r="F30" s="5" t="s">
        <v>111</v>
      </c>
      <c r="G30" s="79">
        <v>64.86666666666667</v>
      </c>
      <c r="H30" s="79">
        <v>83.309</v>
      </c>
      <c r="I30" s="79">
        <f t="shared" si="0"/>
        <v>75.93206666666667</v>
      </c>
      <c r="J30" s="70">
        <v>29</v>
      </c>
      <c r="K30" s="81">
        <v>11</v>
      </c>
      <c r="L30" s="7"/>
    </row>
    <row r="31" spans="1:12" s="1" customFormat="1" ht="24.75" customHeight="1">
      <c r="A31" s="4" t="s">
        <v>12</v>
      </c>
      <c r="B31" s="5" t="s">
        <v>112</v>
      </c>
      <c r="C31" s="4" t="s">
        <v>14</v>
      </c>
      <c r="D31" s="5" t="s">
        <v>109</v>
      </c>
      <c r="E31" s="5" t="s">
        <v>113</v>
      </c>
      <c r="F31" s="5" t="s">
        <v>114</v>
      </c>
      <c r="G31" s="79">
        <v>70.06666666666666</v>
      </c>
      <c r="H31" s="79">
        <v>79.662</v>
      </c>
      <c r="I31" s="79">
        <f t="shared" si="0"/>
        <v>75.82386666666667</v>
      </c>
      <c r="J31" s="70">
        <v>30</v>
      </c>
      <c r="K31" s="81">
        <v>11</v>
      </c>
      <c r="L31" s="4"/>
    </row>
    <row r="32" spans="1:12" s="1" customFormat="1" ht="24.75" customHeight="1">
      <c r="A32" s="4" t="s">
        <v>12</v>
      </c>
      <c r="B32" s="5" t="s">
        <v>115</v>
      </c>
      <c r="C32" s="4" t="s">
        <v>14</v>
      </c>
      <c r="D32" s="5" t="s">
        <v>64</v>
      </c>
      <c r="E32" s="5" t="s">
        <v>116</v>
      </c>
      <c r="F32" s="5" t="s">
        <v>117</v>
      </c>
      <c r="G32" s="79">
        <v>71.46666666666667</v>
      </c>
      <c r="H32" s="79">
        <v>78.462</v>
      </c>
      <c r="I32" s="79">
        <f t="shared" si="0"/>
        <v>75.66386666666666</v>
      </c>
      <c r="J32" s="70">
        <v>31</v>
      </c>
      <c r="K32" s="81">
        <v>11</v>
      </c>
      <c r="L32" s="4"/>
    </row>
    <row r="33" spans="1:12" s="1" customFormat="1" ht="24.75" customHeight="1">
      <c r="A33" s="4" t="s">
        <v>12</v>
      </c>
      <c r="B33" s="5" t="s">
        <v>118</v>
      </c>
      <c r="C33" s="4" t="s">
        <v>14</v>
      </c>
      <c r="D33" s="5" t="s">
        <v>31</v>
      </c>
      <c r="E33" s="5" t="s">
        <v>113</v>
      </c>
      <c r="F33" s="5" t="s">
        <v>119</v>
      </c>
      <c r="G33" s="79">
        <v>71.93333333333334</v>
      </c>
      <c r="H33" s="79">
        <v>77.802</v>
      </c>
      <c r="I33" s="79">
        <f t="shared" si="0"/>
        <v>75.45453333333334</v>
      </c>
      <c r="J33" s="70">
        <v>32</v>
      </c>
      <c r="K33" s="81">
        <v>11</v>
      </c>
      <c r="L33" s="4"/>
    </row>
    <row r="34" spans="1:12" s="1" customFormat="1" ht="24.75" customHeight="1">
      <c r="A34" s="4" t="s">
        <v>12</v>
      </c>
      <c r="B34" s="5" t="s">
        <v>120</v>
      </c>
      <c r="C34" s="4" t="s">
        <v>14</v>
      </c>
      <c r="D34" s="5" t="s">
        <v>116</v>
      </c>
      <c r="E34" s="5" t="s">
        <v>48</v>
      </c>
      <c r="F34" s="5" t="s">
        <v>94</v>
      </c>
      <c r="G34" s="79">
        <v>64.66666666666667</v>
      </c>
      <c r="H34" s="79">
        <v>82.109</v>
      </c>
      <c r="I34" s="79">
        <f t="shared" si="0"/>
        <v>75.13206666666666</v>
      </c>
      <c r="J34" s="70">
        <v>33</v>
      </c>
      <c r="K34" s="81">
        <v>11</v>
      </c>
      <c r="L34" s="7"/>
    </row>
    <row r="35" spans="1:12" s="1" customFormat="1" ht="24.75" customHeight="1">
      <c r="A35" s="4" t="s">
        <v>12</v>
      </c>
      <c r="B35" s="5" t="s">
        <v>121</v>
      </c>
      <c r="C35" s="4" t="s">
        <v>14</v>
      </c>
      <c r="D35" s="5" t="s">
        <v>74</v>
      </c>
      <c r="E35" s="5" t="s">
        <v>87</v>
      </c>
      <c r="F35" s="5" t="s">
        <v>122</v>
      </c>
      <c r="G35" s="79">
        <v>70</v>
      </c>
      <c r="H35" s="79">
        <v>78.302</v>
      </c>
      <c r="I35" s="79">
        <f t="shared" si="0"/>
        <v>74.9812</v>
      </c>
      <c r="J35" s="70">
        <v>34</v>
      </c>
      <c r="K35" s="81">
        <v>11</v>
      </c>
      <c r="L35" s="4"/>
    </row>
    <row r="36" spans="1:12" s="1" customFormat="1" ht="24.75" customHeight="1">
      <c r="A36" s="4" t="s">
        <v>12</v>
      </c>
      <c r="B36" s="5" t="s">
        <v>123</v>
      </c>
      <c r="C36" s="4" t="s">
        <v>14</v>
      </c>
      <c r="D36" s="5" t="s">
        <v>74</v>
      </c>
      <c r="E36" s="5" t="s">
        <v>54</v>
      </c>
      <c r="F36" s="5" t="s">
        <v>68</v>
      </c>
      <c r="G36" s="79">
        <v>69</v>
      </c>
      <c r="H36" s="79">
        <v>78.509</v>
      </c>
      <c r="I36" s="79">
        <f t="shared" si="0"/>
        <v>74.7054</v>
      </c>
      <c r="J36" s="70">
        <v>35</v>
      </c>
      <c r="K36" s="81">
        <v>11</v>
      </c>
      <c r="L36" s="4"/>
    </row>
    <row r="37" spans="1:12" s="1" customFormat="1" ht="24.75" customHeight="1">
      <c r="A37" s="4" t="s">
        <v>12</v>
      </c>
      <c r="B37" s="5" t="s">
        <v>124</v>
      </c>
      <c r="C37" s="4" t="s">
        <v>14</v>
      </c>
      <c r="D37" s="5" t="s">
        <v>64</v>
      </c>
      <c r="E37" s="5" t="s">
        <v>61</v>
      </c>
      <c r="F37" s="5" t="s">
        <v>65</v>
      </c>
      <c r="G37" s="79">
        <v>67.26666666666667</v>
      </c>
      <c r="H37" s="79">
        <v>79.309</v>
      </c>
      <c r="I37" s="79">
        <f t="shared" si="0"/>
        <v>74.49206666666666</v>
      </c>
      <c r="J37" s="70">
        <v>36</v>
      </c>
      <c r="K37" s="81">
        <v>11</v>
      </c>
      <c r="L37" s="4"/>
    </row>
    <row r="38" spans="1:12" s="1" customFormat="1" ht="24.75" customHeight="1">
      <c r="A38" s="4" t="s">
        <v>12</v>
      </c>
      <c r="B38" s="5" t="s">
        <v>125</v>
      </c>
      <c r="C38" s="4" t="s">
        <v>14</v>
      </c>
      <c r="D38" s="5" t="s">
        <v>28</v>
      </c>
      <c r="E38" s="5" t="s">
        <v>67</v>
      </c>
      <c r="F38" s="5" t="s">
        <v>126</v>
      </c>
      <c r="G38" s="79">
        <v>69.33333333333333</v>
      </c>
      <c r="H38" s="79">
        <v>76.709</v>
      </c>
      <c r="I38" s="79">
        <f t="shared" si="0"/>
        <v>73.75873333333334</v>
      </c>
      <c r="J38" s="70">
        <v>37</v>
      </c>
      <c r="K38" s="81">
        <v>11</v>
      </c>
      <c r="L38" s="4"/>
    </row>
    <row r="39" spans="1:12" s="1" customFormat="1" ht="24.75" customHeight="1">
      <c r="A39" s="4" t="s">
        <v>12</v>
      </c>
      <c r="B39" s="5" t="s">
        <v>127</v>
      </c>
      <c r="C39" s="4" t="s">
        <v>14</v>
      </c>
      <c r="D39" s="5" t="s">
        <v>21</v>
      </c>
      <c r="E39" s="5" t="s">
        <v>83</v>
      </c>
      <c r="F39" s="5" t="s">
        <v>79</v>
      </c>
      <c r="G39" s="79">
        <v>66</v>
      </c>
      <c r="H39" s="79">
        <v>75.109</v>
      </c>
      <c r="I39" s="79">
        <f t="shared" si="0"/>
        <v>71.4654</v>
      </c>
      <c r="J39" s="70">
        <v>38</v>
      </c>
      <c r="K39" s="81">
        <v>11</v>
      </c>
      <c r="L39" s="4"/>
    </row>
    <row r="40" spans="1:12" ht="24.75" customHeight="1">
      <c r="A40" s="4" t="s">
        <v>12</v>
      </c>
      <c r="B40" s="5" t="s">
        <v>128</v>
      </c>
      <c r="C40" s="4" t="s">
        <v>14</v>
      </c>
      <c r="D40" s="5" t="s">
        <v>129</v>
      </c>
      <c r="E40" s="5" t="s">
        <v>130</v>
      </c>
      <c r="F40" s="5" t="s">
        <v>131</v>
      </c>
      <c r="G40" s="79">
        <v>64.93333333333334</v>
      </c>
      <c r="H40" s="79">
        <v>0</v>
      </c>
      <c r="I40" s="79">
        <f t="shared" si="0"/>
        <v>25.973333333333336</v>
      </c>
      <c r="J40" s="70">
        <v>39</v>
      </c>
      <c r="K40" s="81">
        <v>11</v>
      </c>
      <c r="L40" s="7"/>
    </row>
    <row r="41" spans="1:12" ht="24.75" customHeight="1">
      <c r="A41" s="73"/>
      <c r="B41" s="73"/>
      <c r="C41" s="73"/>
      <c r="D41" s="73"/>
      <c r="E41" s="73"/>
      <c r="F41" s="73"/>
      <c r="G41" s="80"/>
      <c r="H41" s="84"/>
      <c r="I41" s="80"/>
      <c r="J41" s="73"/>
      <c r="K41" s="73"/>
      <c r="L41" s="73"/>
    </row>
    <row r="42" spans="1:12" ht="24.75" customHeight="1">
      <c r="A42" s="73"/>
      <c r="B42" s="73"/>
      <c r="C42" s="73"/>
      <c r="D42" s="73"/>
      <c r="E42" s="73"/>
      <c r="F42" s="73"/>
      <c r="G42" s="80"/>
      <c r="H42" s="84"/>
      <c r="I42" s="80"/>
      <c r="J42" s="73"/>
      <c r="K42" s="73"/>
      <c r="L42" s="73"/>
    </row>
    <row r="43" spans="1:12" ht="24.75" customHeight="1">
      <c r="A43" s="73"/>
      <c r="B43" s="73"/>
      <c r="C43" s="73"/>
      <c r="D43" s="73"/>
      <c r="E43" s="73"/>
      <c r="F43" s="73"/>
      <c r="G43" s="80"/>
      <c r="H43" s="84"/>
      <c r="I43" s="80"/>
      <c r="J43" s="73"/>
      <c r="K43" s="73"/>
      <c r="L43" s="73"/>
    </row>
    <row r="44" spans="1:12" ht="24.75" customHeight="1">
      <c r="A44" s="73"/>
      <c r="B44" s="73"/>
      <c r="C44" s="73"/>
      <c r="D44" s="73"/>
      <c r="E44" s="73"/>
      <c r="F44" s="73"/>
      <c r="G44" s="80"/>
      <c r="H44" s="84"/>
      <c r="I44" s="80"/>
      <c r="J44" s="73"/>
      <c r="K44" s="73"/>
      <c r="L44" s="73"/>
    </row>
    <row r="45" spans="1:12" ht="24.75" customHeight="1">
      <c r="A45" s="73"/>
      <c r="B45" s="73"/>
      <c r="C45" s="73"/>
      <c r="D45" s="73"/>
      <c r="E45" s="73"/>
      <c r="F45" s="73"/>
      <c r="G45" s="80"/>
      <c r="H45" s="84"/>
      <c r="I45" s="80"/>
      <c r="J45" s="73"/>
      <c r="K45" s="73"/>
      <c r="L45" s="73"/>
    </row>
    <row r="46" spans="1:12" ht="24.75" customHeight="1">
      <c r="A46" s="73"/>
      <c r="B46" s="73"/>
      <c r="C46" s="73"/>
      <c r="D46" s="73"/>
      <c r="E46" s="73"/>
      <c r="F46" s="73"/>
      <c r="G46" s="80"/>
      <c r="H46" s="84"/>
      <c r="I46" s="80"/>
      <c r="J46" s="73"/>
      <c r="K46" s="73"/>
      <c r="L46" s="73"/>
    </row>
    <row r="47" spans="1:12" ht="24.75" customHeight="1">
      <c r="A47" s="73"/>
      <c r="B47" s="73"/>
      <c r="C47" s="73"/>
      <c r="D47" s="73"/>
      <c r="E47" s="73"/>
      <c r="F47" s="73"/>
      <c r="G47" s="80"/>
      <c r="H47" s="84"/>
      <c r="I47" s="80"/>
      <c r="J47" s="73"/>
      <c r="K47" s="73"/>
      <c r="L47" s="73"/>
    </row>
    <row r="48" spans="1:12" ht="24.75" customHeight="1">
      <c r="A48" s="73"/>
      <c r="B48" s="73"/>
      <c r="C48" s="73"/>
      <c r="D48" s="73"/>
      <c r="E48" s="73"/>
      <c r="F48" s="73"/>
      <c r="G48" s="80"/>
      <c r="H48" s="84"/>
      <c r="I48" s="80"/>
      <c r="J48" s="73"/>
      <c r="K48" s="73"/>
      <c r="L48" s="73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C1" sqref="C1:C65536"/>
    </sheetView>
  </sheetViews>
  <sheetFormatPr defaultColWidth="9.140625" defaultRowHeight="12.75"/>
  <cols>
    <col min="1" max="1" width="21.28125" style="0" customWidth="1"/>
    <col min="2" max="2" width="17.00390625" style="0" customWidth="1"/>
    <col min="3" max="3" width="7.00390625" style="0" customWidth="1"/>
    <col min="7" max="7" width="11.7109375" style="0" customWidth="1"/>
    <col min="8" max="8" width="11.140625" style="0" customWidth="1"/>
    <col min="9" max="9" width="11.7109375" style="0" customWidth="1"/>
    <col min="10" max="10" width="6.57421875" style="0" customWidth="1"/>
    <col min="11" max="11" width="8.7109375" style="0" customWidth="1"/>
  </cols>
  <sheetData>
    <row r="1" spans="1:11" ht="24.75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369</v>
      </c>
      <c r="H1" s="35" t="s">
        <v>7</v>
      </c>
      <c r="I1" s="35" t="s">
        <v>8</v>
      </c>
      <c r="J1" s="34" t="s">
        <v>9</v>
      </c>
      <c r="K1" s="35" t="s">
        <v>11</v>
      </c>
    </row>
    <row r="2" spans="1:11" ht="24.75" customHeight="1">
      <c r="A2" s="21" t="s">
        <v>370</v>
      </c>
      <c r="B2" s="21" t="s">
        <v>371</v>
      </c>
      <c r="C2" s="21" t="s">
        <v>14</v>
      </c>
      <c r="D2" s="21" t="s">
        <v>15</v>
      </c>
      <c r="E2" s="21" t="s">
        <v>113</v>
      </c>
      <c r="F2" s="21" t="s">
        <v>171</v>
      </c>
      <c r="G2" s="36">
        <f>F2/1.5</f>
        <v>72.60000000000001</v>
      </c>
      <c r="H2" s="36">
        <v>77.8</v>
      </c>
      <c r="I2" s="36">
        <f>G2*0.4+H2*0.6</f>
        <v>75.72</v>
      </c>
      <c r="J2" s="21" t="s">
        <v>327</v>
      </c>
      <c r="K2" s="37" t="s">
        <v>18</v>
      </c>
    </row>
    <row r="3" spans="1:11" ht="24.75" customHeight="1">
      <c r="A3" s="21" t="s">
        <v>370</v>
      </c>
      <c r="B3" s="21" t="s">
        <v>372</v>
      </c>
      <c r="C3" s="21" t="s">
        <v>248</v>
      </c>
      <c r="D3" s="21" t="s">
        <v>68</v>
      </c>
      <c r="E3" s="21" t="s">
        <v>105</v>
      </c>
      <c r="F3" s="21" t="s">
        <v>373</v>
      </c>
      <c r="G3" s="36">
        <f>F3/1.5</f>
        <v>69.39999999999999</v>
      </c>
      <c r="H3" s="36">
        <v>78.8</v>
      </c>
      <c r="I3" s="36">
        <f>G3*0.4+H3*0.6</f>
        <v>75.03999999999999</v>
      </c>
      <c r="J3" s="21" t="s">
        <v>329</v>
      </c>
      <c r="K3" s="37"/>
    </row>
    <row r="4" spans="1:11" s="1" customFormat="1" ht="24.75" customHeight="1">
      <c r="A4" s="18" t="s">
        <v>370</v>
      </c>
      <c r="B4" s="19" t="s">
        <v>374</v>
      </c>
      <c r="C4" s="18" t="s">
        <v>14</v>
      </c>
      <c r="D4" s="19" t="s">
        <v>241</v>
      </c>
      <c r="E4" s="19" t="s">
        <v>155</v>
      </c>
      <c r="F4" s="19" t="s">
        <v>373</v>
      </c>
      <c r="G4" s="28">
        <f>F4/1.5</f>
        <v>69.39999999999999</v>
      </c>
      <c r="H4" s="28">
        <v>74</v>
      </c>
      <c r="I4" s="28">
        <f>G4*0.4+H4*0.6</f>
        <v>72.16</v>
      </c>
      <c r="J4" s="23">
        <v>3</v>
      </c>
      <c r="K4" s="38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5"/>
  <sheetViews>
    <sheetView zoomScaleSheetLayoutView="100" workbookViewId="0" topLeftCell="A1">
      <selection activeCell="C1" sqref="C1:C65536"/>
    </sheetView>
  </sheetViews>
  <sheetFormatPr defaultColWidth="9.140625" defaultRowHeight="12.75"/>
  <cols>
    <col min="1" max="1" width="14.00390625" style="12" customWidth="1"/>
    <col min="2" max="2" width="15.8515625" style="12" customWidth="1"/>
    <col min="3" max="3" width="5.8515625" style="12" customWidth="1"/>
    <col min="4" max="4" width="9.140625" style="12" customWidth="1"/>
    <col min="5" max="5" width="9.140625" style="13" customWidth="1"/>
    <col min="6" max="6" width="9.140625" style="12" customWidth="1"/>
    <col min="7" max="7" width="7.7109375" style="12" customWidth="1"/>
    <col min="8" max="8" width="10.140625" style="12" customWidth="1"/>
    <col min="9" max="9" width="8.8515625" style="12" customWidth="1"/>
    <col min="10" max="10" width="7.140625" style="12" customWidth="1"/>
    <col min="11" max="11" width="12.7109375" style="0" customWidth="1"/>
  </cols>
  <sheetData>
    <row r="1" spans="1:11" s="10" customFormat="1" ht="24.75" customHeight="1">
      <c r="A1" s="25" t="s">
        <v>0</v>
      </c>
      <c r="B1" s="25" t="s">
        <v>1</v>
      </c>
      <c r="C1" s="25" t="s">
        <v>2</v>
      </c>
      <c r="D1" s="25" t="s">
        <v>3</v>
      </c>
      <c r="E1" s="26" t="s">
        <v>4</v>
      </c>
      <c r="F1" s="25" t="s">
        <v>5</v>
      </c>
      <c r="G1" s="27" t="s">
        <v>375</v>
      </c>
      <c r="H1" s="27" t="s">
        <v>7</v>
      </c>
      <c r="I1" s="27" t="s">
        <v>8</v>
      </c>
      <c r="J1" s="25" t="s">
        <v>9</v>
      </c>
      <c r="K1" s="29" t="s">
        <v>11</v>
      </c>
    </row>
    <row r="2" spans="1:11" s="11" customFormat="1" ht="24.75" customHeight="1">
      <c r="A2" s="18" t="s">
        <v>376</v>
      </c>
      <c r="B2" s="19" t="s">
        <v>377</v>
      </c>
      <c r="C2" s="18" t="s">
        <v>14</v>
      </c>
      <c r="D2" s="19" t="s">
        <v>147</v>
      </c>
      <c r="E2" s="19" t="s">
        <v>21</v>
      </c>
      <c r="F2" s="19" t="s">
        <v>72</v>
      </c>
      <c r="G2" s="28">
        <f aca="true" t="shared" si="0" ref="G2:G13">(E2*0.6+D2*0.4)/1.5</f>
        <v>73.13333333333334</v>
      </c>
      <c r="H2" s="28">
        <v>83.6</v>
      </c>
      <c r="I2" s="28">
        <f aca="true" t="shared" si="1" ref="I2:I13">G2*0.4+H2*0.6</f>
        <v>79.41333333333333</v>
      </c>
      <c r="J2" s="23">
        <v>1</v>
      </c>
      <c r="K2" s="30" t="s">
        <v>18</v>
      </c>
    </row>
    <row r="3" spans="1:11" s="11" customFormat="1" ht="24.75" customHeight="1">
      <c r="A3" s="18" t="s">
        <v>376</v>
      </c>
      <c r="B3" s="19" t="s">
        <v>378</v>
      </c>
      <c r="C3" s="18" t="s">
        <v>14</v>
      </c>
      <c r="D3" s="19" t="s">
        <v>143</v>
      </c>
      <c r="E3" s="19" t="s">
        <v>155</v>
      </c>
      <c r="F3" s="19" t="s">
        <v>105</v>
      </c>
      <c r="G3" s="28">
        <f t="shared" si="0"/>
        <v>69.66666666666667</v>
      </c>
      <c r="H3" s="28">
        <v>82.4</v>
      </c>
      <c r="I3" s="28">
        <f t="shared" si="1"/>
        <v>77.30666666666667</v>
      </c>
      <c r="J3" s="23">
        <v>2</v>
      </c>
      <c r="K3" s="30" t="s">
        <v>18</v>
      </c>
    </row>
    <row r="4" spans="1:11" s="11" customFormat="1" ht="24.75" customHeight="1">
      <c r="A4" s="18" t="s">
        <v>376</v>
      </c>
      <c r="B4" s="19" t="s">
        <v>379</v>
      </c>
      <c r="C4" s="18" t="s">
        <v>14</v>
      </c>
      <c r="D4" s="19" t="s">
        <v>150</v>
      </c>
      <c r="E4" s="19" t="s">
        <v>83</v>
      </c>
      <c r="F4" s="19" t="s">
        <v>95</v>
      </c>
      <c r="G4" s="28">
        <f t="shared" si="0"/>
        <v>69.60000000000001</v>
      </c>
      <c r="H4" s="28">
        <v>81.6</v>
      </c>
      <c r="I4" s="28">
        <f t="shared" si="1"/>
        <v>76.8</v>
      </c>
      <c r="J4" s="23">
        <v>3</v>
      </c>
      <c r="K4" s="30" t="s">
        <v>18</v>
      </c>
    </row>
    <row r="5" spans="1:11" s="11" customFormat="1" ht="24.75" customHeight="1">
      <c r="A5" s="18" t="s">
        <v>376</v>
      </c>
      <c r="B5" s="19" t="s">
        <v>380</v>
      </c>
      <c r="C5" s="18" t="s">
        <v>14</v>
      </c>
      <c r="D5" s="19" t="s">
        <v>142</v>
      </c>
      <c r="E5" s="19" t="s">
        <v>113</v>
      </c>
      <c r="F5" s="19" t="s">
        <v>167</v>
      </c>
      <c r="G5" s="28">
        <f t="shared" si="0"/>
        <v>72.06666666666666</v>
      </c>
      <c r="H5" s="28">
        <v>78</v>
      </c>
      <c r="I5" s="28">
        <f t="shared" si="1"/>
        <v>75.62666666666667</v>
      </c>
      <c r="J5" s="23">
        <v>4</v>
      </c>
      <c r="K5" s="30" t="s">
        <v>18</v>
      </c>
    </row>
    <row r="6" spans="1:11" s="11" customFormat="1" ht="24.75" customHeight="1">
      <c r="A6" s="18" t="s">
        <v>376</v>
      </c>
      <c r="B6" s="19" t="s">
        <v>381</v>
      </c>
      <c r="C6" s="18" t="s">
        <v>14</v>
      </c>
      <c r="D6" s="19" t="s">
        <v>223</v>
      </c>
      <c r="E6" s="19" t="s">
        <v>232</v>
      </c>
      <c r="F6" s="19" t="s">
        <v>382</v>
      </c>
      <c r="G6" s="28">
        <f t="shared" si="0"/>
        <v>76.46666666666665</v>
      </c>
      <c r="H6" s="28">
        <v>71.2</v>
      </c>
      <c r="I6" s="28">
        <f t="shared" si="1"/>
        <v>73.30666666666666</v>
      </c>
      <c r="J6" s="23">
        <v>5</v>
      </c>
      <c r="K6" s="30"/>
    </row>
    <row r="7" spans="1:11" s="11" customFormat="1" ht="24.75" customHeight="1">
      <c r="A7" s="18" t="s">
        <v>376</v>
      </c>
      <c r="B7" s="19" t="s">
        <v>383</v>
      </c>
      <c r="C7" s="18" t="s">
        <v>14</v>
      </c>
      <c r="D7" s="19" t="s">
        <v>21</v>
      </c>
      <c r="E7" s="19" t="s">
        <v>122</v>
      </c>
      <c r="F7" s="19" t="s">
        <v>384</v>
      </c>
      <c r="G7" s="28">
        <f t="shared" si="0"/>
        <v>71.2</v>
      </c>
      <c r="H7" s="28">
        <v>72.8</v>
      </c>
      <c r="I7" s="28">
        <f t="shared" si="1"/>
        <v>72.16</v>
      </c>
      <c r="J7" s="23">
        <v>6</v>
      </c>
      <c r="K7" s="30"/>
    </row>
    <row r="8" spans="1:11" s="11" customFormat="1" ht="24.75" customHeight="1">
      <c r="A8" s="18" t="s">
        <v>376</v>
      </c>
      <c r="B8" s="19" t="s">
        <v>385</v>
      </c>
      <c r="C8" s="18" t="s">
        <v>14</v>
      </c>
      <c r="D8" s="19" t="s">
        <v>116</v>
      </c>
      <c r="E8" s="19" t="s">
        <v>43</v>
      </c>
      <c r="F8" s="19" t="s">
        <v>386</v>
      </c>
      <c r="G8" s="28">
        <f t="shared" si="0"/>
        <v>66.86666666666666</v>
      </c>
      <c r="H8" s="28">
        <v>75.2</v>
      </c>
      <c r="I8" s="28">
        <f t="shared" si="1"/>
        <v>71.86666666666666</v>
      </c>
      <c r="J8" s="23">
        <v>7</v>
      </c>
      <c r="K8" s="30"/>
    </row>
    <row r="9" spans="1:11" s="11" customFormat="1" ht="24.75" customHeight="1">
      <c r="A9" s="18" t="s">
        <v>376</v>
      </c>
      <c r="B9" s="19" t="s">
        <v>387</v>
      </c>
      <c r="C9" s="18" t="s">
        <v>14</v>
      </c>
      <c r="D9" s="19" t="s">
        <v>227</v>
      </c>
      <c r="E9" s="19" t="s">
        <v>185</v>
      </c>
      <c r="F9" s="19" t="s">
        <v>107</v>
      </c>
      <c r="G9" s="28">
        <f t="shared" si="0"/>
        <v>66.46666666666665</v>
      </c>
      <c r="H9" s="28">
        <v>73.9</v>
      </c>
      <c r="I9" s="28">
        <f t="shared" si="1"/>
        <v>70.92666666666666</v>
      </c>
      <c r="J9" s="23">
        <v>8</v>
      </c>
      <c r="K9" s="30"/>
    </row>
    <row r="10" spans="1:11" s="11" customFormat="1" ht="24.75" customHeight="1">
      <c r="A10" s="18" t="s">
        <v>376</v>
      </c>
      <c r="B10" s="19" t="s">
        <v>388</v>
      </c>
      <c r="C10" s="18" t="s">
        <v>14</v>
      </c>
      <c r="D10" s="19" t="s">
        <v>98</v>
      </c>
      <c r="E10" s="19" t="s">
        <v>389</v>
      </c>
      <c r="F10" s="19" t="s">
        <v>390</v>
      </c>
      <c r="G10" s="28">
        <f t="shared" si="0"/>
        <v>62.53333333333334</v>
      </c>
      <c r="H10" s="28">
        <v>74.4</v>
      </c>
      <c r="I10" s="28">
        <f t="shared" si="1"/>
        <v>69.65333333333334</v>
      </c>
      <c r="J10" s="23">
        <v>9</v>
      </c>
      <c r="K10" s="31"/>
    </row>
    <row r="11" spans="1:11" s="11" customFormat="1" ht="24.75" customHeight="1">
      <c r="A11" s="18" t="s">
        <v>376</v>
      </c>
      <c r="B11" s="19" t="s">
        <v>391</v>
      </c>
      <c r="C11" s="18" t="s">
        <v>14</v>
      </c>
      <c r="D11" s="19" t="s">
        <v>232</v>
      </c>
      <c r="E11" s="19" t="s">
        <v>91</v>
      </c>
      <c r="F11" s="19" t="s">
        <v>87</v>
      </c>
      <c r="G11" s="28">
        <f t="shared" si="0"/>
        <v>65.33333333333333</v>
      </c>
      <c r="H11" s="28">
        <v>71.2</v>
      </c>
      <c r="I11" s="28">
        <f t="shared" si="1"/>
        <v>68.85333333333332</v>
      </c>
      <c r="J11" s="23">
        <v>10</v>
      </c>
      <c r="K11" s="32"/>
    </row>
    <row r="12" spans="1:11" s="11" customFormat="1" ht="24.75" customHeight="1">
      <c r="A12" s="18" t="s">
        <v>376</v>
      </c>
      <c r="B12" s="19" t="s">
        <v>392</v>
      </c>
      <c r="C12" s="18" t="s">
        <v>248</v>
      </c>
      <c r="D12" s="19" t="s">
        <v>98</v>
      </c>
      <c r="E12" s="19" t="s">
        <v>113</v>
      </c>
      <c r="F12" s="19" t="s">
        <v>393</v>
      </c>
      <c r="G12" s="28">
        <f t="shared" si="0"/>
        <v>67.53333333333335</v>
      </c>
      <c r="H12" s="28">
        <v>68.8</v>
      </c>
      <c r="I12" s="28">
        <f t="shared" si="1"/>
        <v>68.29333333333334</v>
      </c>
      <c r="J12" s="23">
        <v>11</v>
      </c>
      <c r="K12" s="30"/>
    </row>
    <row r="13" spans="1:11" s="11" customFormat="1" ht="24.75" customHeight="1">
      <c r="A13" s="18" t="s">
        <v>376</v>
      </c>
      <c r="B13" s="19" t="s">
        <v>394</v>
      </c>
      <c r="C13" s="18" t="s">
        <v>248</v>
      </c>
      <c r="D13" s="19" t="s">
        <v>164</v>
      </c>
      <c r="E13" s="19" t="s">
        <v>308</v>
      </c>
      <c r="F13" s="19" t="s">
        <v>395</v>
      </c>
      <c r="G13" s="28">
        <f t="shared" si="0"/>
        <v>59.199999999999996</v>
      </c>
      <c r="H13" s="28">
        <v>67.8</v>
      </c>
      <c r="I13" s="28">
        <f t="shared" si="1"/>
        <v>64.36</v>
      </c>
      <c r="J13" s="23">
        <v>12</v>
      </c>
      <c r="K13" s="33"/>
    </row>
    <row r="14" spans="1:10" ht="12.75">
      <c r="A14"/>
      <c r="B14"/>
      <c r="C14"/>
      <c r="D14"/>
      <c r="E14" s="1"/>
      <c r="F14"/>
      <c r="G14"/>
      <c r="H14"/>
      <c r="I14"/>
      <c r="J14"/>
    </row>
    <row r="15" spans="1:10" ht="12.75">
      <c r="A15"/>
      <c r="B15"/>
      <c r="C15"/>
      <c r="D15"/>
      <c r="E15" s="1"/>
      <c r="F15"/>
      <c r="G15"/>
      <c r="H15"/>
      <c r="I15"/>
      <c r="J15"/>
    </row>
    <row r="16" spans="1:10" ht="12.75">
      <c r="A16"/>
      <c r="B16"/>
      <c r="C16"/>
      <c r="D16"/>
      <c r="E16" s="1"/>
      <c r="F16"/>
      <c r="G16"/>
      <c r="H16"/>
      <c r="I16"/>
      <c r="J16"/>
    </row>
    <row r="17" spans="1:10" ht="12.75">
      <c r="A17"/>
      <c r="B17"/>
      <c r="C17"/>
      <c r="D17"/>
      <c r="E17" s="1"/>
      <c r="F17"/>
      <c r="G17"/>
      <c r="H17"/>
      <c r="I17"/>
      <c r="J17"/>
    </row>
    <row r="18" spans="1:10" ht="12.75">
      <c r="A18"/>
      <c r="B18"/>
      <c r="C18"/>
      <c r="D18"/>
      <c r="E18" s="1"/>
      <c r="F18"/>
      <c r="G18"/>
      <c r="H18"/>
      <c r="I18"/>
      <c r="J18"/>
    </row>
    <row r="19" spans="1:10" ht="12.75">
      <c r="A19"/>
      <c r="B19"/>
      <c r="C19"/>
      <c r="D19"/>
      <c r="E19" s="1"/>
      <c r="F19"/>
      <c r="G19"/>
      <c r="H19"/>
      <c r="I19"/>
      <c r="J19"/>
    </row>
    <row r="20" spans="1:10" ht="12.75">
      <c r="A20"/>
      <c r="B20"/>
      <c r="C20"/>
      <c r="D20"/>
      <c r="E20" s="1"/>
      <c r="F20"/>
      <c r="G20"/>
      <c r="H20"/>
      <c r="I20"/>
      <c r="J20"/>
    </row>
    <row r="21" spans="1:10" ht="12.75">
      <c r="A21"/>
      <c r="B21"/>
      <c r="C21"/>
      <c r="D21"/>
      <c r="E21" s="1"/>
      <c r="F21"/>
      <c r="G21"/>
      <c r="H21"/>
      <c r="I21"/>
      <c r="J21"/>
    </row>
    <row r="22" spans="1:10" ht="12.75">
      <c r="A22"/>
      <c r="B22"/>
      <c r="C22"/>
      <c r="D22"/>
      <c r="E22" s="1"/>
      <c r="F22"/>
      <c r="G22"/>
      <c r="H22"/>
      <c r="I22"/>
      <c r="J22"/>
    </row>
    <row r="23" spans="1:10" ht="12.75">
      <c r="A23"/>
      <c r="B23"/>
      <c r="C23"/>
      <c r="D23"/>
      <c r="E23" s="1"/>
      <c r="F23"/>
      <c r="G23"/>
      <c r="H23"/>
      <c r="I23"/>
      <c r="J23"/>
    </row>
    <row r="24" spans="1:10" ht="12.75">
      <c r="A24"/>
      <c r="B24"/>
      <c r="C24"/>
      <c r="D24"/>
      <c r="E24" s="1"/>
      <c r="F24"/>
      <c r="G24"/>
      <c r="H24"/>
      <c r="I24"/>
      <c r="J24"/>
    </row>
    <row r="25" spans="1:10" ht="12.75">
      <c r="A25"/>
      <c r="B25"/>
      <c r="C25"/>
      <c r="D25"/>
      <c r="E25" s="1"/>
      <c r="F25"/>
      <c r="G25"/>
      <c r="H25"/>
      <c r="I25"/>
      <c r="J25"/>
    </row>
    <row r="26" spans="1:10" ht="12.75">
      <c r="A26"/>
      <c r="B26"/>
      <c r="C26"/>
      <c r="D26"/>
      <c r="E26" s="1"/>
      <c r="F26"/>
      <c r="G26"/>
      <c r="H26"/>
      <c r="I26"/>
      <c r="J26"/>
    </row>
    <row r="27" spans="1:10" ht="12.75">
      <c r="A27"/>
      <c r="B27"/>
      <c r="C27"/>
      <c r="D27"/>
      <c r="E27" s="1"/>
      <c r="F27"/>
      <c r="G27"/>
      <c r="H27"/>
      <c r="I27"/>
      <c r="J27"/>
    </row>
    <row r="28" spans="1:10" ht="12.75">
      <c r="A28"/>
      <c r="B28"/>
      <c r="C28"/>
      <c r="D28"/>
      <c r="E28" s="1"/>
      <c r="F28"/>
      <c r="G28"/>
      <c r="H28"/>
      <c r="I28"/>
      <c r="J28"/>
    </row>
    <row r="29" spans="1:10" ht="12.75">
      <c r="A29"/>
      <c r="B29"/>
      <c r="C29"/>
      <c r="D29"/>
      <c r="E29" s="1"/>
      <c r="F29"/>
      <c r="G29"/>
      <c r="H29"/>
      <c r="I29"/>
      <c r="J29"/>
    </row>
    <row r="30" spans="1:10" ht="12.75">
      <c r="A30"/>
      <c r="B30"/>
      <c r="C30"/>
      <c r="D30"/>
      <c r="E30" s="1"/>
      <c r="F30"/>
      <c r="G30"/>
      <c r="H30"/>
      <c r="I30"/>
      <c r="J30"/>
    </row>
    <row r="31" spans="1:10" ht="12.75">
      <c r="A31"/>
      <c r="B31"/>
      <c r="C31"/>
      <c r="D31"/>
      <c r="E31" s="1"/>
      <c r="F31"/>
      <c r="G31"/>
      <c r="H31"/>
      <c r="I31"/>
      <c r="J31"/>
    </row>
    <row r="32" spans="1:10" ht="12.75">
      <c r="A32"/>
      <c r="B32"/>
      <c r="C32"/>
      <c r="D32"/>
      <c r="E32" s="1"/>
      <c r="F32"/>
      <c r="G32"/>
      <c r="H32"/>
      <c r="I32"/>
      <c r="J32"/>
    </row>
    <row r="33" spans="1:10" ht="12.75">
      <c r="A33"/>
      <c r="B33"/>
      <c r="C33"/>
      <c r="D33"/>
      <c r="E33" s="1"/>
      <c r="F33"/>
      <c r="G33"/>
      <c r="H33"/>
      <c r="I33"/>
      <c r="J33"/>
    </row>
    <row r="34" spans="1:10" ht="12.75">
      <c r="A34"/>
      <c r="B34"/>
      <c r="C34"/>
      <c r="D34"/>
      <c r="E34" s="1"/>
      <c r="F34"/>
      <c r="G34"/>
      <c r="H34"/>
      <c r="I34"/>
      <c r="J34"/>
    </row>
    <row r="35" spans="1:10" ht="12.75">
      <c r="A35"/>
      <c r="B35"/>
      <c r="C35"/>
      <c r="D35"/>
      <c r="E35" s="1"/>
      <c r="F35"/>
      <c r="G35"/>
      <c r="H35"/>
      <c r="I35"/>
      <c r="J35"/>
    </row>
    <row r="36" spans="1:10" ht="12.75">
      <c r="A36"/>
      <c r="B36"/>
      <c r="C36"/>
      <c r="D36"/>
      <c r="E36" s="1"/>
      <c r="F36"/>
      <c r="G36"/>
      <c r="H36"/>
      <c r="I36"/>
      <c r="J36"/>
    </row>
    <row r="37" spans="1:10" ht="12.75">
      <c r="A37"/>
      <c r="B37"/>
      <c r="C37"/>
      <c r="D37"/>
      <c r="E37" s="1"/>
      <c r="F37"/>
      <c r="G37"/>
      <c r="H37"/>
      <c r="I37"/>
      <c r="J37"/>
    </row>
    <row r="38" spans="1:10" ht="12.75">
      <c r="A38"/>
      <c r="B38"/>
      <c r="C38"/>
      <c r="D38"/>
      <c r="E38" s="1"/>
      <c r="F38"/>
      <c r="G38"/>
      <c r="H38"/>
      <c r="I38"/>
      <c r="J38"/>
    </row>
    <row r="39" spans="1:10" ht="12.75">
      <c r="A39"/>
      <c r="B39"/>
      <c r="C39"/>
      <c r="D39"/>
      <c r="E39" s="1"/>
      <c r="F39"/>
      <c r="G39"/>
      <c r="H39"/>
      <c r="I39"/>
      <c r="J39"/>
    </row>
    <row r="40" spans="1:10" ht="12.75">
      <c r="A40"/>
      <c r="B40"/>
      <c r="C40"/>
      <c r="D40"/>
      <c r="E40" s="1"/>
      <c r="F40"/>
      <c r="G40"/>
      <c r="H40"/>
      <c r="I40"/>
      <c r="J40"/>
    </row>
    <row r="41" spans="1:10" ht="12.75">
      <c r="A41"/>
      <c r="B41"/>
      <c r="C41"/>
      <c r="D41"/>
      <c r="E41" s="1"/>
      <c r="F41"/>
      <c r="G41"/>
      <c r="H41"/>
      <c r="I41"/>
      <c r="J41"/>
    </row>
    <row r="42" spans="1:10" ht="12.75">
      <c r="A42"/>
      <c r="B42"/>
      <c r="C42"/>
      <c r="D42"/>
      <c r="E42" s="1"/>
      <c r="F42"/>
      <c r="G42"/>
      <c r="H42"/>
      <c r="I42"/>
      <c r="J42"/>
    </row>
    <row r="43" spans="1:10" ht="12.75">
      <c r="A43"/>
      <c r="B43"/>
      <c r="C43"/>
      <c r="D43"/>
      <c r="E43" s="1"/>
      <c r="F43"/>
      <c r="G43"/>
      <c r="H43"/>
      <c r="I43"/>
      <c r="J43"/>
    </row>
    <row r="44" spans="1:10" ht="12.75">
      <c r="A44"/>
      <c r="B44"/>
      <c r="C44"/>
      <c r="D44"/>
      <c r="E44" s="1"/>
      <c r="F44"/>
      <c r="G44"/>
      <c r="H44"/>
      <c r="I44"/>
      <c r="J44"/>
    </row>
    <row r="45" spans="1:10" ht="12.75">
      <c r="A45"/>
      <c r="B45"/>
      <c r="C45"/>
      <c r="D45"/>
      <c r="E45" s="1"/>
      <c r="F45"/>
      <c r="G45"/>
      <c r="H45"/>
      <c r="I45"/>
      <c r="J45"/>
    </row>
    <row r="46" spans="1:10" ht="12.75">
      <c r="A46"/>
      <c r="B46"/>
      <c r="C46"/>
      <c r="D46"/>
      <c r="E46" s="1"/>
      <c r="F46"/>
      <c r="G46"/>
      <c r="H46"/>
      <c r="I46"/>
      <c r="J46"/>
    </row>
    <row r="47" spans="1:10" ht="12.75">
      <c r="A47"/>
      <c r="B47"/>
      <c r="C47"/>
      <c r="D47"/>
      <c r="E47" s="1"/>
      <c r="F47"/>
      <c r="G47"/>
      <c r="H47"/>
      <c r="I47"/>
      <c r="J47"/>
    </row>
    <row r="48" spans="1:10" ht="12.75">
      <c r="A48"/>
      <c r="B48"/>
      <c r="C48"/>
      <c r="D48"/>
      <c r="E48" s="1"/>
      <c r="F48"/>
      <c r="G48"/>
      <c r="H48"/>
      <c r="I48"/>
      <c r="J48"/>
    </row>
    <row r="49" spans="1:10" ht="12.75">
      <c r="A49"/>
      <c r="B49"/>
      <c r="C49"/>
      <c r="D49"/>
      <c r="E49" s="1"/>
      <c r="F49"/>
      <c r="G49"/>
      <c r="H49"/>
      <c r="I49"/>
      <c r="J49"/>
    </row>
    <row r="50" spans="1:10" ht="12.75">
      <c r="A50"/>
      <c r="B50"/>
      <c r="C50"/>
      <c r="D50"/>
      <c r="E50" s="1"/>
      <c r="F50"/>
      <c r="G50"/>
      <c r="H50"/>
      <c r="I50"/>
      <c r="J50"/>
    </row>
    <row r="51" spans="1:10" ht="12.75">
      <c r="A51"/>
      <c r="B51"/>
      <c r="C51"/>
      <c r="D51"/>
      <c r="E51" s="1"/>
      <c r="F51"/>
      <c r="G51"/>
      <c r="H51"/>
      <c r="I51"/>
      <c r="J51"/>
    </row>
    <row r="52" spans="1:10" ht="12.75">
      <c r="A52"/>
      <c r="B52"/>
      <c r="C52"/>
      <c r="D52"/>
      <c r="E52" s="1"/>
      <c r="F52"/>
      <c r="G52"/>
      <c r="H52"/>
      <c r="I52"/>
      <c r="J52"/>
    </row>
    <row r="53" spans="1:10" ht="12.75">
      <c r="A53"/>
      <c r="B53"/>
      <c r="C53"/>
      <c r="D53"/>
      <c r="E53" s="1"/>
      <c r="F53"/>
      <c r="G53"/>
      <c r="H53"/>
      <c r="I53"/>
      <c r="J53"/>
    </row>
    <row r="54" spans="1:10" ht="12.75">
      <c r="A54"/>
      <c r="B54"/>
      <c r="C54"/>
      <c r="D54"/>
      <c r="E54" s="1"/>
      <c r="F54"/>
      <c r="G54"/>
      <c r="H54"/>
      <c r="I54"/>
      <c r="J54"/>
    </row>
    <row r="55" spans="1:10" ht="12.75">
      <c r="A55"/>
      <c r="B55"/>
      <c r="C55"/>
      <c r="D55"/>
      <c r="E55" s="1"/>
      <c r="F55"/>
      <c r="G55"/>
      <c r="H55"/>
      <c r="I55"/>
      <c r="J55"/>
    </row>
    <row r="56" spans="1:10" ht="12.75">
      <c r="A56"/>
      <c r="B56"/>
      <c r="C56"/>
      <c r="D56"/>
      <c r="E56" s="1"/>
      <c r="F56"/>
      <c r="G56"/>
      <c r="H56"/>
      <c r="I56"/>
      <c r="J56"/>
    </row>
    <row r="57" spans="1:10" ht="12.75">
      <c r="A57"/>
      <c r="B57"/>
      <c r="C57"/>
      <c r="D57"/>
      <c r="E57" s="1"/>
      <c r="F57"/>
      <c r="G57"/>
      <c r="H57"/>
      <c r="I57"/>
      <c r="J57"/>
    </row>
    <row r="58" spans="1:10" ht="12.75">
      <c r="A58"/>
      <c r="B58"/>
      <c r="C58"/>
      <c r="D58"/>
      <c r="E58" s="1"/>
      <c r="F58"/>
      <c r="G58"/>
      <c r="H58"/>
      <c r="I58"/>
      <c r="J58"/>
    </row>
    <row r="59" spans="1:10" ht="12.75">
      <c r="A59"/>
      <c r="B59"/>
      <c r="C59"/>
      <c r="D59"/>
      <c r="E59" s="1"/>
      <c r="F59"/>
      <c r="G59"/>
      <c r="H59"/>
      <c r="I59"/>
      <c r="J59"/>
    </row>
    <row r="60" spans="1:10" ht="12.75">
      <c r="A60"/>
      <c r="B60"/>
      <c r="C60"/>
      <c r="D60"/>
      <c r="E60" s="1"/>
      <c r="F60"/>
      <c r="G60"/>
      <c r="H60"/>
      <c r="I60"/>
      <c r="J60"/>
    </row>
    <row r="61" spans="1:10" ht="12.75">
      <c r="A61"/>
      <c r="B61"/>
      <c r="C61"/>
      <c r="D61"/>
      <c r="E61" s="1"/>
      <c r="F61"/>
      <c r="G61"/>
      <c r="H61"/>
      <c r="I61"/>
      <c r="J61"/>
    </row>
    <row r="62" spans="1:10" ht="12.75">
      <c r="A62"/>
      <c r="B62"/>
      <c r="C62"/>
      <c r="D62"/>
      <c r="E62" s="1"/>
      <c r="F62"/>
      <c r="G62"/>
      <c r="H62"/>
      <c r="I62"/>
      <c r="J62"/>
    </row>
    <row r="63" spans="1:10" ht="12.75">
      <c r="A63"/>
      <c r="B63"/>
      <c r="C63"/>
      <c r="D63"/>
      <c r="E63" s="1"/>
      <c r="F63"/>
      <c r="G63"/>
      <c r="H63"/>
      <c r="I63"/>
      <c r="J63"/>
    </row>
    <row r="64" spans="1:10" ht="12.75">
      <c r="A64"/>
      <c r="B64"/>
      <c r="C64"/>
      <c r="D64"/>
      <c r="E64" s="1"/>
      <c r="F64"/>
      <c r="G64"/>
      <c r="H64"/>
      <c r="I64"/>
      <c r="J64"/>
    </row>
    <row r="65" spans="1:10" ht="12.75">
      <c r="A65"/>
      <c r="B65"/>
      <c r="C65"/>
      <c r="D65"/>
      <c r="E65" s="1"/>
      <c r="F65"/>
      <c r="G65"/>
      <c r="H65"/>
      <c r="I65"/>
      <c r="J65"/>
    </row>
    <row r="66" spans="1:10" ht="12.75">
      <c r="A66"/>
      <c r="B66"/>
      <c r="C66"/>
      <c r="D66"/>
      <c r="E66" s="1"/>
      <c r="F66"/>
      <c r="G66"/>
      <c r="H66"/>
      <c r="I66"/>
      <c r="J66"/>
    </row>
    <row r="67" spans="1:10" ht="12.75">
      <c r="A67"/>
      <c r="B67"/>
      <c r="C67"/>
      <c r="D67"/>
      <c r="E67" s="1"/>
      <c r="F67"/>
      <c r="G67"/>
      <c r="H67"/>
      <c r="I67"/>
      <c r="J67"/>
    </row>
    <row r="68" spans="1:10" ht="12.75">
      <c r="A68"/>
      <c r="B68"/>
      <c r="C68"/>
      <c r="D68"/>
      <c r="E68" s="1"/>
      <c r="F68"/>
      <c r="G68"/>
      <c r="H68"/>
      <c r="I68"/>
      <c r="J68"/>
    </row>
    <row r="69" spans="1:10" ht="12.75">
      <c r="A69"/>
      <c r="B69"/>
      <c r="C69"/>
      <c r="D69"/>
      <c r="E69" s="1"/>
      <c r="F69"/>
      <c r="G69"/>
      <c r="H69"/>
      <c r="I69"/>
      <c r="J69"/>
    </row>
    <row r="70" spans="1:10" ht="12.75">
      <c r="A70"/>
      <c r="B70"/>
      <c r="C70"/>
      <c r="D70"/>
      <c r="E70" s="1"/>
      <c r="F70"/>
      <c r="G70"/>
      <c r="H70"/>
      <c r="I70"/>
      <c r="J70"/>
    </row>
    <row r="71" spans="1:10" ht="12.75">
      <c r="A71"/>
      <c r="B71"/>
      <c r="C71"/>
      <c r="D71"/>
      <c r="E71" s="1"/>
      <c r="F71"/>
      <c r="G71"/>
      <c r="H71"/>
      <c r="I71"/>
      <c r="J71"/>
    </row>
    <row r="72" spans="1:10" ht="12.75">
      <c r="A72"/>
      <c r="B72"/>
      <c r="C72"/>
      <c r="D72"/>
      <c r="E72" s="1"/>
      <c r="F72"/>
      <c r="G72"/>
      <c r="H72"/>
      <c r="I72"/>
      <c r="J72"/>
    </row>
    <row r="73" spans="1:10" ht="12.75">
      <c r="A73"/>
      <c r="B73"/>
      <c r="C73"/>
      <c r="D73"/>
      <c r="E73" s="1"/>
      <c r="F73"/>
      <c r="G73"/>
      <c r="H73"/>
      <c r="I73"/>
      <c r="J73"/>
    </row>
    <row r="74" spans="1:10" ht="12.75">
      <c r="A74"/>
      <c r="B74"/>
      <c r="C74"/>
      <c r="D74"/>
      <c r="E74" s="1"/>
      <c r="F74"/>
      <c r="G74"/>
      <c r="H74"/>
      <c r="I74"/>
      <c r="J74"/>
    </row>
    <row r="75" spans="1:10" ht="12.75">
      <c r="A75"/>
      <c r="B75"/>
      <c r="C75"/>
      <c r="D75"/>
      <c r="E75" s="1"/>
      <c r="F75"/>
      <c r="G75"/>
      <c r="H75"/>
      <c r="I75"/>
      <c r="J75"/>
    </row>
    <row r="76" spans="1:10" ht="12.75">
      <c r="A76"/>
      <c r="B76"/>
      <c r="C76"/>
      <c r="D76"/>
      <c r="E76" s="1"/>
      <c r="F76"/>
      <c r="G76"/>
      <c r="H76"/>
      <c r="I76"/>
      <c r="J76"/>
    </row>
    <row r="77" spans="1:10" ht="12.75">
      <c r="A77"/>
      <c r="B77"/>
      <c r="C77"/>
      <c r="D77"/>
      <c r="E77" s="1"/>
      <c r="F77"/>
      <c r="G77"/>
      <c r="H77"/>
      <c r="I77"/>
      <c r="J77"/>
    </row>
    <row r="78" spans="1:10" ht="12.75">
      <c r="A78"/>
      <c r="B78"/>
      <c r="C78"/>
      <c r="D78"/>
      <c r="E78" s="1"/>
      <c r="F78"/>
      <c r="G78"/>
      <c r="H78"/>
      <c r="I78"/>
      <c r="J78"/>
    </row>
    <row r="79" spans="1:10" ht="12.75">
      <c r="A79"/>
      <c r="B79"/>
      <c r="C79"/>
      <c r="D79"/>
      <c r="E79" s="1"/>
      <c r="F79"/>
      <c r="G79"/>
      <c r="H79"/>
      <c r="I79"/>
      <c r="J79"/>
    </row>
    <row r="80" spans="1:10" ht="12.75">
      <c r="A80"/>
      <c r="B80"/>
      <c r="C80"/>
      <c r="D80"/>
      <c r="E80" s="1"/>
      <c r="F80"/>
      <c r="G80"/>
      <c r="H80"/>
      <c r="I80"/>
      <c r="J80"/>
    </row>
    <row r="81" spans="1:10" ht="12.75">
      <c r="A81"/>
      <c r="B81"/>
      <c r="C81"/>
      <c r="D81"/>
      <c r="E81" s="1"/>
      <c r="F81"/>
      <c r="G81"/>
      <c r="H81"/>
      <c r="I81"/>
      <c r="J81"/>
    </row>
    <row r="82" spans="1:10" ht="12.75">
      <c r="A82"/>
      <c r="B82"/>
      <c r="C82"/>
      <c r="D82"/>
      <c r="E82" s="1"/>
      <c r="F82"/>
      <c r="G82"/>
      <c r="H82"/>
      <c r="I82"/>
      <c r="J82"/>
    </row>
    <row r="83" spans="1:10" ht="12.75">
      <c r="A83"/>
      <c r="B83"/>
      <c r="C83"/>
      <c r="D83"/>
      <c r="E83" s="1"/>
      <c r="F83"/>
      <c r="G83"/>
      <c r="H83"/>
      <c r="I83"/>
      <c r="J83"/>
    </row>
    <row r="84" spans="1:10" ht="12.75">
      <c r="A84"/>
      <c r="B84"/>
      <c r="C84"/>
      <c r="D84"/>
      <c r="E84" s="1"/>
      <c r="F84"/>
      <c r="G84"/>
      <c r="H84"/>
      <c r="I84"/>
      <c r="J84"/>
    </row>
    <row r="85" spans="1:10" ht="12.75">
      <c r="A85"/>
      <c r="B85"/>
      <c r="C85"/>
      <c r="D85"/>
      <c r="E85" s="1"/>
      <c r="F85"/>
      <c r="G85"/>
      <c r="H85"/>
      <c r="I85"/>
      <c r="J85"/>
    </row>
    <row r="86" spans="1:10" ht="12.75">
      <c r="A86"/>
      <c r="B86"/>
      <c r="C86"/>
      <c r="D86"/>
      <c r="E86" s="1"/>
      <c r="F86"/>
      <c r="G86"/>
      <c r="H86"/>
      <c r="I86"/>
      <c r="J86"/>
    </row>
    <row r="87" spans="1:10" ht="12.75">
      <c r="A87"/>
      <c r="B87"/>
      <c r="C87"/>
      <c r="D87"/>
      <c r="E87" s="1"/>
      <c r="F87"/>
      <c r="G87"/>
      <c r="H87"/>
      <c r="I87"/>
      <c r="J87"/>
    </row>
    <row r="88" spans="1:10" ht="12.75">
      <c r="A88"/>
      <c r="B88"/>
      <c r="C88"/>
      <c r="D88"/>
      <c r="E88" s="1"/>
      <c r="F88"/>
      <c r="G88"/>
      <c r="H88"/>
      <c r="I88"/>
      <c r="J88"/>
    </row>
    <row r="89" spans="1:10" ht="12.75">
      <c r="A89"/>
      <c r="B89"/>
      <c r="C89"/>
      <c r="D89"/>
      <c r="E89" s="1"/>
      <c r="F89"/>
      <c r="G89"/>
      <c r="H89"/>
      <c r="I89"/>
      <c r="J89"/>
    </row>
    <row r="90" spans="1:10" ht="12.75">
      <c r="A90"/>
      <c r="B90"/>
      <c r="C90"/>
      <c r="D90"/>
      <c r="E90" s="1"/>
      <c r="F90"/>
      <c r="G90"/>
      <c r="H90"/>
      <c r="I90"/>
      <c r="J90"/>
    </row>
    <row r="91" spans="1:10" ht="12.75">
      <c r="A91"/>
      <c r="B91"/>
      <c r="C91"/>
      <c r="D91"/>
      <c r="E91" s="1"/>
      <c r="F91"/>
      <c r="G91"/>
      <c r="H91"/>
      <c r="I91"/>
      <c r="J91"/>
    </row>
    <row r="92" spans="1:10" ht="12.75">
      <c r="A92"/>
      <c r="B92"/>
      <c r="C92"/>
      <c r="D92"/>
      <c r="E92" s="1"/>
      <c r="F92"/>
      <c r="G92"/>
      <c r="H92"/>
      <c r="I92"/>
      <c r="J92"/>
    </row>
    <row r="93" spans="1:10" ht="12.75">
      <c r="A93"/>
      <c r="B93"/>
      <c r="C93"/>
      <c r="D93"/>
      <c r="E93" s="1"/>
      <c r="F93"/>
      <c r="G93"/>
      <c r="H93"/>
      <c r="I93"/>
      <c r="J93"/>
    </row>
    <row r="94" spans="1:10" ht="12.75">
      <c r="A94"/>
      <c r="B94"/>
      <c r="C94"/>
      <c r="D94"/>
      <c r="E94" s="1"/>
      <c r="F94"/>
      <c r="G94"/>
      <c r="H94"/>
      <c r="I94"/>
      <c r="J94"/>
    </row>
    <row r="95" spans="1:10" ht="12.75">
      <c r="A95"/>
      <c r="B95"/>
      <c r="C95"/>
      <c r="D95"/>
      <c r="E95" s="1"/>
      <c r="F95"/>
      <c r="G95"/>
      <c r="H95"/>
      <c r="I95"/>
      <c r="J95"/>
    </row>
  </sheetData>
  <sheetProtection/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workbookViewId="0" topLeftCell="A1">
      <selection activeCell="C1" sqref="C1:C65536"/>
    </sheetView>
  </sheetViews>
  <sheetFormatPr defaultColWidth="9.140625" defaultRowHeight="12.75"/>
  <cols>
    <col min="1" max="1" width="12.57421875" style="12" customWidth="1"/>
    <col min="2" max="2" width="14.00390625" style="12" customWidth="1"/>
    <col min="3" max="4" width="9.140625" style="12" customWidth="1"/>
    <col min="5" max="5" width="9.140625" style="13" customWidth="1"/>
    <col min="6" max="6" width="9.140625" style="12" customWidth="1"/>
    <col min="7" max="7" width="11.28125" style="14" customWidth="1"/>
    <col min="8" max="8" width="9.57421875" style="14" customWidth="1"/>
    <col min="9" max="9" width="10.421875" style="14" customWidth="1"/>
    <col min="10" max="10" width="9.140625" style="12" customWidth="1"/>
    <col min="11" max="11" width="13.28125" style="0" customWidth="1"/>
  </cols>
  <sheetData>
    <row r="1" spans="1:11" s="10" customFormat="1" ht="24.75" customHeight="1">
      <c r="A1" s="12" t="s">
        <v>0</v>
      </c>
      <c r="B1" s="12" t="s">
        <v>1</v>
      </c>
      <c r="C1" s="12" t="s">
        <v>2</v>
      </c>
      <c r="D1" s="12" t="s">
        <v>3</v>
      </c>
      <c r="E1" s="15" t="s">
        <v>4</v>
      </c>
      <c r="F1" s="12" t="s">
        <v>5</v>
      </c>
      <c r="G1" s="16" t="s">
        <v>396</v>
      </c>
      <c r="H1" s="17" t="s">
        <v>7</v>
      </c>
      <c r="I1" s="17" t="s">
        <v>8</v>
      </c>
      <c r="J1" s="21" t="s">
        <v>9</v>
      </c>
      <c r="K1" s="22" t="s">
        <v>11</v>
      </c>
    </row>
    <row r="2" spans="1:11" s="11" customFormat="1" ht="24.75" customHeight="1">
      <c r="A2" s="18" t="s">
        <v>397</v>
      </c>
      <c r="B2" s="19" t="s">
        <v>398</v>
      </c>
      <c r="C2" s="18" t="s">
        <v>14</v>
      </c>
      <c r="D2" s="19" t="s">
        <v>142</v>
      </c>
      <c r="E2" s="19" t="s">
        <v>116</v>
      </c>
      <c r="F2" s="19" t="s">
        <v>40</v>
      </c>
      <c r="G2" s="20">
        <f aca="true" t="shared" si="0" ref="G2:G10">(E2*0.6+D2*0.4)/1.5</f>
        <v>72.66666666666667</v>
      </c>
      <c r="H2" s="20">
        <v>88.97</v>
      </c>
      <c r="I2" s="20">
        <f aca="true" t="shared" si="1" ref="I2:I10">G2*0.4+H2*0.6</f>
        <v>82.44866666666667</v>
      </c>
      <c r="J2" s="23">
        <v>1</v>
      </c>
      <c r="K2" s="24" t="s">
        <v>18</v>
      </c>
    </row>
    <row r="3" spans="1:11" s="11" customFormat="1" ht="24.75" customHeight="1">
      <c r="A3" s="18" t="s">
        <v>397</v>
      </c>
      <c r="B3" s="19" t="s">
        <v>399</v>
      </c>
      <c r="C3" s="18" t="s">
        <v>14</v>
      </c>
      <c r="D3" s="19" t="s">
        <v>68</v>
      </c>
      <c r="E3" s="19" t="s">
        <v>126</v>
      </c>
      <c r="F3" s="19" t="s">
        <v>176</v>
      </c>
      <c r="G3" s="20">
        <f t="shared" si="0"/>
        <v>69.2</v>
      </c>
      <c r="H3" s="20">
        <v>88.89</v>
      </c>
      <c r="I3" s="20">
        <f t="shared" si="1"/>
        <v>81.014</v>
      </c>
      <c r="J3" s="23">
        <v>2</v>
      </c>
      <c r="K3" s="24" t="s">
        <v>18</v>
      </c>
    </row>
    <row r="4" spans="1:11" s="11" customFormat="1" ht="24.75" customHeight="1">
      <c r="A4" s="18" t="s">
        <v>397</v>
      </c>
      <c r="B4" s="19" t="s">
        <v>400</v>
      </c>
      <c r="C4" s="18" t="s">
        <v>14</v>
      </c>
      <c r="D4" s="19" t="s">
        <v>90</v>
      </c>
      <c r="E4" s="19" t="s">
        <v>151</v>
      </c>
      <c r="F4" s="19" t="s">
        <v>401</v>
      </c>
      <c r="G4" s="20">
        <f t="shared" si="0"/>
        <v>69.93333333333334</v>
      </c>
      <c r="H4" s="20">
        <v>87.39</v>
      </c>
      <c r="I4" s="20">
        <f t="shared" si="1"/>
        <v>80.40733333333333</v>
      </c>
      <c r="J4" s="23">
        <v>3</v>
      </c>
      <c r="K4" s="24" t="s">
        <v>18</v>
      </c>
    </row>
    <row r="5" spans="1:11" s="11" customFormat="1" ht="24.75" customHeight="1">
      <c r="A5" s="18" t="s">
        <v>397</v>
      </c>
      <c r="B5" s="19" t="s">
        <v>402</v>
      </c>
      <c r="C5" s="18" t="s">
        <v>14</v>
      </c>
      <c r="D5" s="19" t="s">
        <v>142</v>
      </c>
      <c r="E5" s="19" t="s">
        <v>43</v>
      </c>
      <c r="F5" s="19" t="s">
        <v>403</v>
      </c>
      <c r="G5" s="20">
        <f t="shared" si="0"/>
        <v>70.86666666666666</v>
      </c>
      <c r="H5" s="20">
        <v>84.15</v>
      </c>
      <c r="I5" s="20">
        <f t="shared" si="1"/>
        <v>78.83666666666667</v>
      </c>
      <c r="J5" s="23">
        <v>4</v>
      </c>
      <c r="K5" s="24"/>
    </row>
    <row r="6" spans="1:11" s="11" customFormat="1" ht="24.75" customHeight="1">
      <c r="A6" s="18" t="s">
        <v>397</v>
      </c>
      <c r="B6" s="19" t="s">
        <v>404</v>
      </c>
      <c r="C6" s="18" t="s">
        <v>14</v>
      </c>
      <c r="D6" s="19" t="s">
        <v>102</v>
      </c>
      <c r="E6" s="19" t="s">
        <v>100</v>
      </c>
      <c r="F6" s="19" t="s">
        <v>88</v>
      </c>
      <c r="G6" s="20">
        <f t="shared" si="0"/>
        <v>73.2</v>
      </c>
      <c r="H6" s="20">
        <v>82.57</v>
      </c>
      <c r="I6" s="20">
        <f t="shared" si="1"/>
        <v>78.822</v>
      </c>
      <c r="J6" s="23">
        <v>5</v>
      </c>
      <c r="K6" s="24"/>
    </row>
    <row r="7" spans="1:11" s="11" customFormat="1" ht="24.75" customHeight="1">
      <c r="A7" s="18" t="s">
        <v>397</v>
      </c>
      <c r="B7" s="19" t="s">
        <v>405</v>
      </c>
      <c r="C7" s="18" t="s">
        <v>14</v>
      </c>
      <c r="D7" s="19" t="s">
        <v>20</v>
      </c>
      <c r="E7" s="19" t="s">
        <v>58</v>
      </c>
      <c r="F7" s="19" t="s">
        <v>82</v>
      </c>
      <c r="G7" s="20">
        <f t="shared" si="0"/>
        <v>75.33333333333333</v>
      </c>
      <c r="H7" s="20">
        <v>80.44</v>
      </c>
      <c r="I7" s="20">
        <f t="shared" si="1"/>
        <v>78.39733333333334</v>
      </c>
      <c r="J7" s="23">
        <v>6</v>
      </c>
      <c r="K7" s="24"/>
    </row>
    <row r="8" spans="1:11" s="11" customFormat="1" ht="24.75" customHeight="1">
      <c r="A8" s="18" t="s">
        <v>397</v>
      </c>
      <c r="B8" s="19" t="s">
        <v>406</v>
      </c>
      <c r="C8" s="18" t="s">
        <v>14</v>
      </c>
      <c r="D8" s="19" t="s">
        <v>22</v>
      </c>
      <c r="E8" s="19" t="s">
        <v>82</v>
      </c>
      <c r="F8" s="19" t="s">
        <v>233</v>
      </c>
      <c r="G8" s="20">
        <f t="shared" si="0"/>
        <v>75.73333333333333</v>
      </c>
      <c r="H8" s="20">
        <v>79.68</v>
      </c>
      <c r="I8" s="20">
        <f t="shared" si="1"/>
        <v>78.10133333333334</v>
      </c>
      <c r="J8" s="23">
        <v>7</v>
      </c>
      <c r="K8" s="24"/>
    </row>
    <row r="9" spans="1:11" s="11" customFormat="1" ht="24.75" customHeight="1">
      <c r="A9" s="18" t="s">
        <v>397</v>
      </c>
      <c r="B9" s="19" t="s">
        <v>407</v>
      </c>
      <c r="C9" s="18" t="s">
        <v>14</v>
      </c>
      <c r="D9" s="19" t="s">
        <v>33</v>
      </c>
      <c r="E9" s="19" t="s">
        <v>106</v>
      </c>
      <c r="F9" s="19" t="s">
        <v>75</v>
      </c>
      <c r="G9" s="20">
        <f t="shared" si="0"/>
        <v>68.33333333333333</v>
      </c>
      <c r="H9" s="20">
        <v>81.22</v>
      </c>
      <c r="I9" s="20">
        <f t="shared" si="1"/>
        <v>76.06533333333333</v>
      </c>
      <c r="J9" s="23">
        <v>8</v>
      </c>
      <c r="K9" s="24"/>
    </row>
    <row r="10" spans="1:11" s="11" customFormat="1" ht="24.75" customHeight="1">
      <c r="A10" s="18" t="s">
        <v>397</v>
      </c>
      <c r="B10" s="19" t="s">
        <v>408</v>
      </c>
      <c r="C10" s="18" t="s">
        <v>14</v>
      </c>
      <c r="D10" s="19" t="s">
        <v>74</v>
      </c>
      <c r="E10" s="19" t="s">
        <v>54</v>
      </c>
      <c r="F10" s="19" t="s">
        <v>68</v>
      </c>
      <c r="G10" s="20">
        <f t="shared" si="0"/>
        <v>69</v>
      </c>
      <c r="H10" s="20">
        <v>80.09</v>
      </c>
      <c r="I10" s="20">
        <f t="shared" si="1"/>
        <v>75.654</v>
      </c>
      <c r="J10" s="23">
        <v>9</v>
      </c>
      <c r="K10" s="24"/>
    </row>
    <row r="11" spans="1:10" ht="12.75">
      <c r="A11"/>
      <c r="B11"/>
      <c r="C11"/>
      <c r="D11"/>
      <c r="E11" s="1"/>
      <c r="F11"/>
      <c r="G11"/>
      <c r="H11"/>
      <c r="I11"/>
      <c r="J11"/>
    </row>
    <row r="12" spans="1:10" ht="12.75">
      <c r="A12"/>
      <c r="B12"/>
      <c r="C12"/>
      <c r="D12"/>
      <c r="E12" s="1"/>
      <c r="F12"/>
      <c r="G12"/>
      <c r="H12"/>
      <c r="I12"/>
      <c r="J12"/>
    </row>
    <row r="13" spans="1:10" ht="12.75">
      <c r="A13"/>
      <c r="B13"/>
      <c r="C13"/>
      <c r="D13"/>
      <c r="E13" s="1"/>
      <c r="F13"/>
      <c r="G13"/>
      <c r="H13"/>
      <c r="I13"/>
      <c r="J13"/>
    </row>
    <row r="14" spans="1:10" ht="12.75">
      <c r="A14"/>
      <c r="B14"/>
      <c r="C14"/>
      <c r="D14"/>
      <c r="E14" s="1"/>
      <c r="F14"/>
      <c r="G14"/>
      <c r="H14"/>
      <c r="I14"/>
      <c r="J14"/>
    </row>
    <row r="15" spans="1:10" ht="12.75">
      <c r="A15"/>
      <c r="B15"/>
      <c r="C15"/>
      <c r="D15"/>
      <c r="E15" s="1"/>
      <c r="F15"/>
      <c r="G15"/>
      <c r="H15"/>
      <c r="I15"/>
      <c r="J15"/>
    </row>
    <row r="16" spans="1:10" ht="12.75">
      <c r="A16"/>
      <c r="B16"/>
      <c r="C16"/>
      <c r="D16"/>
      <c r="E16" s="1"/>
      <c r="F16"/>
      <c r="G16"/>
      <c r="H16"/>
      <c r="I16"/>
      <c r="J16"/>
    </row>
    <row r="17" spans="1:10" ht="12.75">
      <c r="A17"/>
      <c r="B17"/>
      <c r="C17"/>
      <c r="D17"/>
      <c r="E17" s="1"/>
      <c r="F17"/>
      <c r="G17"/>
      <c r="H17"/>
      <c r="I17"/>
      <c r="J17"/>
    </row>
    <row r="18" spans="1:10" ht="12.75">
      <c r="A18"/>
      <c r="B18"/>
      <c r="C18"/>
      <c r="D18"/>
      <c r="E18" s="1"/>
      <c r="F18"/>
      <c r="G18"/>
      <c r="H18"/>
      <c r="I18"/>
      <c r="J18"/>
    </row>
    <row r="19" spans="1:10" ht="12.75">
      <c r="A19"/>
      <c r="B19"/>
      <c r="C19"/>
      <c r="D19"/>
      <c r="E19" s="1"/>
      <c r="F19"/>
      <c r="G19"/>
      <c r="H19"/>
      <c r="I19"/>
      <c r="J19"/>
    </row>
    <row r="20" spans="1:10" ht="12.75">
      <c r="A20"/>
      <c r="B20"/>
      <c r="C20"/>
      <c r="D20"/>
      <c r="E20" s="1"/>
      <c r="F20"/>
      <c r="G20"/>
      <c r="H20"/>
      <c r="I20"/>
      <c r="J20"/>
    </row>
    <row r="21" spans="1:10" ht="12.75">
      <c r="A21"/>
      <c r="B21"/>
      <c r="C21"/>
      <c r="D21"/>
      <c r="E21" s="1"/>
      <c r="F21"/>
      <c r="G21"/>
      <c r="H21"/>
      <c r="I21"/>
      <c r="J21"/>
    </row>
    <row r="22" spans="1:10" ht="12.75">
      <c r="A22"/>
      <c r="B22"/>
      <c r="C22"/>
      <c r="D22"/>
      <c r="E22" s="1"/>
      <c r="F22"/>
      <c r="G22"/>
      <c r="H22"/>
      <c r="I22"/>
      <c r="J22"/>
    </row>
    <row r="23" spans="1:10" ht="12.75">
      <c r="A23"/>
      <c r="B23"/>
      <c r="C23"/>
      <c r="D23"/>
      <c r="E23" s="1"/>
      <c r="F23"/>
      <c r="G23"/>
      <c r="H23"/>
      <c r="I23"/>
      <c r="J23"/>
    </row>
    <row r="24" spans="1:10" ht="12.75">
      <c r="A24"/>
      <c r="B24"/>
      <c r="C24"/>
      <c r="D24"/>
      <c r="E24" s="1"/>
      <c r="F24"/>
      <c r="G24"/>
      <c r="H24"/>
      <c r="I24"/>
      <c r="J24"/>
    </row>
    <row r="25" spans="1:10" ht="12.75">
      <c r="A25"/>
      <c r="B25"/>
      <c r="C25"/>
      <c r="D25"/>
      <c r="E25" s="1"/>
      <c r="F25"/>
      <c r="G25"/>
      <c r="H25"/>
      <c r="I25"/>
      <c r="J25"/>
    </row>
    <row r="26" spans="1:10" ht="12.75">
      <c r="A26"/>
      <c r="B26"/>
      <c r="C26"/>
      <c r="D26"/>
      <c r="E26" s="1"/>
      <c r="F26"/>
      <c r="G26"/>
      <c r="H26"/>
      <c r="I26"/>
      <c r="J26"/>
    </row>
    <row r="27" spans="1:10" ht="12.75">
      <c r="A27"/>
      <c r="B27"/>
      <c r="C27"/>
      <c r="D27"/>
      <c r="E27" s="1"/>
      <c r="F27"/>
      <c r="G27"/>
      <c r="H27"/>
      <c r="I27"/>
      <c r="J27"/>
    </row>
    <row r="28" spans="1:10" ht="12.75">
      <c r="A28"/>
      <c r="B28"/>
      <c r="C28"/>
      <c r="D28"/>
      <c r="E28" s="1"/>
      <c r="F28"/>
      <c r="G28"/>
      <c r="H28"/>
      <c r="I28"/>
      <c r="J28"/>
    </row>
    <row r="29" spans="1:10" ht="12.75">
      <c r="A29"/>
      <c r="B29"/>
      <c r="C29"/>
      <c r="D29"/>
      <c r="E29" s="1"/>
      <c r="F29"/>
      <c r="G29"/>
      <c r="H29"/>
      <c r="I29"/>
      <c r="J29"/>
    </row>
    <row r="30" spans="1:10" ht="12.75">
      <c r="A30"/>
      <c r="B30"/>
      <c r="C30"/>
      <c r="D30"/>
      <c r="E30" s="1"/>
      <c r="F30"/>
      <c r="G30"/>
      <c r="H30"/>
      <c r="I30"/>
      <c r="J30"/>
    </row>
    <row r="31" spans="1:10" ht="12.75">
      <c r="A31"/>
      <c r="B31"/>
      <c r="C31"/>
      <c r="D31"/>
      <c r="E31" s="1"/>
      <c r="F31"/>
      <c r="G31"/>
      <c r="H31"/>
      <c r="I31"/>
      <c r="J31"/>
    </row>
    <row r="32" spans="1:10" ht="12.75">
      <c r="A32"/>
      <c r="B32"/>
      <c r="C32"/>
      <c r="D32"/>
      <c r="E32" s="1"/>
      <c r="F32"/>
      <c r="G32"/>
      <c r="H32"/>
      <c r="I32"/>
      <c r="J32"/>
    </row>
    <row r="33" spans="1:10" ht="12.75">
      <c r="A33"/>
      <c r="B33"/>
      <c r="C33"/>
      <c r="D33"/>
      <c r="E33" s="1"/>
      <c r="F33"/>
      <c r="G33"/>
      <c r="H33"/>
      <c r="I33"/>
      <c r="J33"/>
    </row>
    <row r="34" spans="1:10" ht="12.75">
      <c r="A34"/>
      <c r="B34"/>
      <c r="C34"/>
      <c r="D34"/>
      <c r="E34" s="1"/>
      <c r="F34"/>
      <c r="G34"/>
      <c r="H34"/>
      <c r="I34"/>
      <c r="J34"/>
    </row>
    <row r="35" spans="1:10" ht="12.75">
      <c r="A35"/>
      <c r="B35"/>
      <c r="C35"/>
      <c r="D35"/>
      <c r="E35" s="1"/>
      <c r="F35"/>
      <c r="G35"/>
      <c r="H35"/>
      <c r="I35"/>
      <c r="J35"/>
    </row>
    <row r="36" spans="1:10" ht="12.75">
      <c r="A36"/>
      <c r="B36"/>
      <c r="C36"/>
      <c r="D36"/>
      <c r="E36" s="1"/>
      <c r="F36"/>
      <c r="G36"/>
      <c r="H36"/>
      <c r="I36"/>
      <c r="J36"/>
    </row>
    <row r="37" spans="1:10" ht="12.75">
      <c r="A37"/>
      <c r="B37"/>
      <c r="C37"/>
      <c r="D37"/>
      <c r="E37" s="1"/>
      <c r="F37"/>
      <c r="G37"/>
      <c r="H37"/>
      <c r="I37"/>
      <c r="J37"/>
    </row>
    <row r="38" spans="1:10" ht="12.75">
      <c r="A38"/>
      <c r="B38"/>
      <c r="C38"/>
      <c r="D38"/>
      <c r="E38" s="1"/>
      <c r="F38"/>
      <c r="G38"/>
      <c r="H38"/>
      <c r="I38"/>
      <c r="J38"/>
    </row>
    <row r="39" spans="1:10" ht="12.75">
      <c r="A39"/>
      <c r="B39"/>
      <c r="C39"/>
      <c r="D39"/>
      <c r="E39" s="1"/>
      <c r="F39"/>
      <c r="G39"/>
      <c r="H39"/>
      <c r="I39"/>
      <c r="J39"/>
    </row>
    <row r="40" spans="1:10" ht="12.75">
      <c r="A40"/>
      <c r="B40"/>
      <c r="C40"/>
      <c r="D40"/>
      <c r="E40" s="1"/>
      <c r="F40"/>
      <c r="G40"/>
      <c r="H40"/>
      <c r="I40"/>
      <c r="J40"/>
    </row>
    <row r="41" spans="1:10" ht="12.75">
      <c r="A41"/>
      <c r="B41"/>
      <c r="C41"/>
      <c r="D41"/>
      <c r="E41" s="1"/>
      <c r="F41"/>
      <c r="G41"/>
      <c r="H41"/>
      <c r="I41"/>
      <c r="J41"/>
    </row>
    <row r="42" spans="1:10" ht="12.75">
      <c r="A42"/>
      <c r="B42"/>
      <c r="C42"/>
      <c r="D42"/>
      <c r="E42" s="1"/>
      <c r="F42"/>
      <c r="G42"/>
      <c r="H42"/>
      <c r="I42"/>
      <c r="J42"/>
    </row>
    <row r="43" spans="1:10" ht="12.75">
      <c r="A43"/>
      <c r="B43"/>
      <c r="C43"/>
      <c r="D43"/>
      <c r="E43" s="1"/>
      <c r="F43"/>
      <c r="G43"/>
      <c r="H43"/>
      <c r="I43"/>
      <c r="J43"/>
    </row>
    <row r="44" spans="1:10" ht="12.75">
      <c r="A44"/>
      <c r="B44"/>
      <c r="C44"/>
      <c r="D44"/>
      <c r="E44" s="1"/>
      <c r="F44"/>
      <c r="G44"/>
      <c r="H44"/>
      <c r="I44"/>
      <c r="J44"/>
    </row>
    <row r="45" spans="1:10" ht="12.75">
      <c r="A45"/>
      <c r="B45"/>
      <c r="C45"/>
      <c r="D45"/>
      <c r="E45" s="1"/>
      <c r="F45"/>
      <c r="G45"/>
      <c r="H45"/>
      <c r="I45"/>
      <c r="J45"/>
    </row>
    <row r="46" spans="1:10" ht="12.75">
      <c r="A46"/>
      <c r="B46"/>
      <c r="C46"/>
      <c r="D46"/>
      <c r="E46" s="1"/>
      <c r="F46"/>
      <c r="G46"/>
      <c r="H46"/>
      <c r="I46"/>
      <c r="J46"/>
    </row>
    <row r="47" spans="1:10" ht="12.75">
      <c r="A47"/>
      <c r="B47"/>
      <c r="C47"/>
      <c r="D47"/>
      <c r="E47" s="1"/>
      <c r="F47"/>
      <c r="G47"/>
      <c r="H47"/>
      <c r="I47"/>
      <c r="J47"/>
    </row>
    <row r="48" spans="1:10" ht="12.75">
      <c r="A48"/>
      <c r="B48"/>
      <c r="C48"/>
      <c r="D48"/>
      <c r="E48" s="1"/>
      <c r="F48"/>
      <c r="G48"/>
      <c r="H48"/>
      <c r="I48"/>
      <c r="J48"/>
    </row>
    <row r="49" spans="1:10" ht="12.75">
      <c r="A49"/>
      <c r="B49"/>
      <c r="C49"/>
      <c r="D49"/>
      <c r="E49" s="1"/>
      <c r="F49"/>
      <c r="G49"/>
      <c r="H49"/>
      <c r="I49"/>
      <c r="J49"/>
    </row>
    <row r="50" spans="1:10" ht="12.75">
      <c r="A50"/>
      <c r="B50"/>
      <c r="C50"/>
      <c r="D50"/>
      <c r="E50" s="1"/>
      <c r="F50"/>
      <c r="G50"/>
      <c r="H50"/>
      <c r="I50"/>
      <c r="J50"/>
    </row>
    <row r="51" spans="1:10" ht="12.75">
      <c r="A51"/>
      <c r="B51"/>
      <c r="C51"/>
      <c r="D51"/>
      <c r="E51" s="1"/>
      <c r="F51"/>
      <c r="G51"/>
      <c r="H51"/>
      <c r="I51"/>
      <c r="J51"/>
    </row>
    <row r="52" spans="1:10" ht="12.75">
      <c r="A52"/>
      <c r="B52"/>
      <c r="C52"/>
      <c r="D52"/>
      <c r="E52" s="1"/>
      <c r="F52"/>
      <c r="G52"/>
      <c r="H52"/>
      <c r="I52"/>
      <c r="J52"/>
    </row>
    <row r="53" spans="1:10" ht="12.75">
      <c r="A53"/>
      <c r="B53"/>
      <c r="C53"/>
      <c r="D53"/>
      <c r="E53" s="1"/>
      <c r="F53"/>
      <c r="G53"/>
      <c r="H53"/>
      <c r="I53"/>
      <c r="J53"/>
    </row>
    <row r="54" spans="1:10" ht="12.75">
      <c r="A54"/>
      <c r="B54"/>
      <c r="C54"/>
      <c r="D54"/>
      <c r="E54" s="1"/>
      <c r="F54"/>
      <c r="G54"/>
      <c r="H54"/>
      <c r="I54"/>
      <c r="J54"/>
    </row>
    <row r="55" spans="1:10" ht="12.75">
      <c r="A55"/>
      <c r="B55"/>
      <c r="C55"/>
      <c r="D55"/>
      <c r="E55" s="1"/>
      <c r="F55"/>
      <c r="G55"/>
      <c r="H55"/>
      <c r="I55"/>
      <c r="J55"/>
    </row>
    <row r="56" spans="1:10" ht="12.75">
      <c r="A56"/>
      <c r="B56"/>
      <c r="C56"/>
      <c r="D56"/>
      <c r="E56" s="1"/>
      <c r="F56"/>
      <c r="G56"/>
      <c r="H56"/>
      <c r="I56"/>
      <c r="J56"/>
    </row>
  </sheetData>
  <sheetProtection/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5.42187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2.42187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409</v>
      </c>
      <c r="B2" s="5" t="s">
        <v>410</v>
      </c>
      <c r="C2" s="4" t="s">
        <v>14</v>
      </c>
      <c r="D2" s="5" t="s">
        <v>153</v>
      </c>
      <c r="E2" s="5" t="s">
        <v>232</v>
      </c>
      <c r="F2" s="5" t="s">
        <v>411</v>
      </c>
      <c r="G2" s="6">
        <f aca="true" t="shared" si="0" ref="G2:G10">F2/1.5</f>
        <v>75.13333333333334</v>
      </c>
      <c r="H2" s="6">
        <v>86.2</v>
      </c>
      <c r="I2" s="6">
        <f aca="true" t="shared" si="1" ref="I2:I10">G2*0.4+H2*0.6</f>
        <v>81.77333333333334</v>
      </c>
      <c r="J2" s="7">
        <v>1</v>
      </c>
      <c r="K2" s="4" t="s">
        <v>18</v>
      </c>
    </row>
    <row r="3" spans="1:11" s="1" customFormat="1" ht="24.75" customHeight="1">
      <c r="A3" s="4" t="s">
        <v>409</v>
      </c>
      <c r="B3" s="5" t="s">
        <v>412</v>
      </c>
      <c r="C3" s="4" t="s">
        <v>14</v>
      </c>
      <c r="D3" s="5" t="s">
        <v>223</v>
      </c>
      <c r="E3" s="5" t="s">
        <v>227</v>
      </c>
      <c r="F3" s="5" t="s">
        <v>413</v>
      </c>
      <c r="G3" s="6">
        <f t="shared" si="0"/>
        <v>79.06666666666666</v>
      </c>
      <c r="H3" s="6">
        <v>82</v>
      </c>
      <c r="I3" s="6">
        <f t="shared" si="1"/>
        <v>80.82666666666665</v>
      </c>
      <c r="J3" s="7">
        <v>2</v>
      </c>
      <c r="K3" s="4" t="s">
        <v>18</v>
      </c>
    </row>
    <row r="4" spans="1:11" s="1" customFormat="1" ht="24.75" customHeight="1">
      <c r="A4" s="4" t="s">
        <v>409</v>
      </c>
      <c r="B4" s="5" t="s">
        <v>414</v>
      </c>
      <c r="C4" s="4" t="s">
        <v>14</v>
      </c>
      <c r="D4" s="5" t="s">
        <v>147</v>
      </c>
      <c r="E4" s="5" t="s">
        <v>75</v>
      </c>
      <c r="F4" s="5" t="s">
        <v>71</v>
      </c>
      <c r="G4" s="6">
        <f t="shared" si="0"/>
        <v>70.33333333333333</v>
      </c>
      <c r="H4" s="6">
        <v>87.8</v>
      </c>
      <c r="I4" s="6">
        <f t="shared" si="1"/>
        <v>80.81333333333333</v>
      </c>
      <c r="J4" s="7">
        <v>3</v>
      </c>
      <c r="K4" s="4" t="s">
        <v>18</v>
      </c>
    </row>
    <row r="5" spans="1:11" s="1" customFormat="1" ht="24.75" customHeight="1">
      <c r="A5" s="4" t="s">
        <v>409</v>
      </c>
      <c r="B5" s="5" t="s">
        <v>415</v>
      </c>
      <c r="C5" s="4" t="s">
        <v>14</v>
      </c>
      <c r="D5" s="5" t="s">
        <v>35</v>
      </c>
      <c r="E5" s="5" t="s">
        <v>116</v>
      </c>
      <c r="F5" s="5" t="s">
        <v>136</v>
      </c>
      <c r="G5" s="6">
        <f t="shared" si="0"/>
        <v>73.60000000000001</v>
      </c>
      <c r="H5" s="6">
        <v>79.8</v>
      </c>
      <c r="I5" s="6">
        <f t="shared" si="1"/>
        <v>77.32</v>
      </c>
      <c r="J5" s="7">
        <v>4</v>
      </c>
      <c r="K5" s="4"/>
    </row>
    <row r="6" spans="1:11" s="1" customFormat="1" ht="24.75" customHeight="1">
      <c r="A6" s="4" t="s">
        <v>409</v>
      </c>
      <c r="B6" s="5" t="s">
        <v>416</v>
      </c>
      <c r="C6" s="4" t="s">
        <v>14</v>
      </c>
      <c r="D6" s="5" t="s">
        <v>74</v>
      </c>
      <c r="E6" s="5" t="s">
        <v>87</v>
      </c>
      <c r="F6" s="5" t="s">
        <v>122</v>
      </c>
      <c r="G6" s="6">
        <f t="shared" si="0"/>
        <v>70</v>
      </c>
      <c r="H6" s="6">
        <v>82.2</v>
      </c>
      <c r="I6" s="6">
        <f t="shared" si="1"/>
        <v>77.32</v>
      </c>
      <c r="J6" s="7">
        <v>4</v>
      </c>
      <c r="K6" s="4"/>
    </row>
    <row r="7" spans="1:11" s="1" customFormat="1" ht="24.75" customHeight="1">
      <c r="A7" s="4" t="s">
        <v>409</v>
      </c>
      <c r="B7" s="5" t="s">
        <v>417</v>
      </c>
      <c r="C7" s="4" t="s">
        <v>248</v>
      </c>
      <c r="D7" s="5" t="s">
        <v>105</v>
      </c>
      <c r="E7" s="5" t="s">
        <v>102</v>
      </c>
      <c r="F7" s="5" t="s">
        <v>418</v>
      </c>
      <c r="G7" s="6">
        <f t="shared" si="0"/>
        <v>72.86666666666666</v>
      </c>
      <c r="H7" s="6">
        <v>78.8</v>
      </c>
      <c r="I7" s="6">
        <f t="shared" si="1"/>
        <v>76.42666666666666</v>
      </c>
      <c r="J7" s="7">
        <v>6</v>
      </c>
      <c r="K7" s="4"/>
    </row>
    <row r="8" spans="1:11" s="1" customFormat="1" ht="24.75" customHeight="1">
      <c r="A8" s="4" t="s">
        <v>409</v>
      </c>
      <c r="B8" s="5" t="s">
        <v>419</v>
      </c>
      <c r="C8" s="4" t="s">
        <v>14</v>
      </c>
      <c r="D8" s="5" t="s">
        <v>126</v>
      </c>
      <c r="E8" s="5" t="s">
        <v>32</v>
      </c>
      <c r="F8" s="5" t="s">
        <v>420</v>
      </c>
      <c r="G8" s="6">
        <f t="shared" si="0"/>
        <v>70.73333333333333</v>
      </c>
      <c r="H8" s="6">
        <v>79.2</v>
      </c>
      <c r="I8" s="6">
        <f t="shared" si="1"/>
        <v>75.81333333333333</v>
      </c>
      <c r="J8" s="7">
        <v>7</v>
      </c>
      <c r="K8" s="4"/>
    </row>
    <row r="9" spans="1:11" s="1" customFormat="1" ht="24.75" customHeight="1">
      <c r="A9" s="4" t="s">
        <v>409</v>
      </c>
      <c r="B9" s="5" t="s">
        <v>421</v>
      </c>
      <c r="C9" s="4" t="s">
        <v>14</v>
      </c>
      <c r="D9" s="5" t="s">
        <v>75</v>
      </c>
      <c r="E9" s="5" t="s">
        <v>80</v>
      </c>
      <c r="F9" s="5" t="s">
        <v>422</v>
      </c>
      <c r="G9" s="6">
        <f t="shared" si="0"/>
        <v>69.73333333333333</v>
      </c>
      <c r="H9" s="6">
        <v>79.2</v>
      </c>
      <c r="I9" s="6">
        <f t="shared" si="1"/>
        <v>75.41333333333334</v>
      </c>
      <c r="J9" s="7">
        <v>8</v>
      </c>
      <c r="K9" s="4"/>
    </row>
    <row r="10" spans="1:11" s="1" customFormat="1" ht="24.75" customHeight="1">
      <c r="A10" s="4" t="s">
        <v>409</v>
      </c>
      <c r="B10" s="5" t="s">
        <v>423</v>
      </c>
      <c r="C10" s="4" t="s">
        <v>14</v>
      </c>
      <c r="D10" s="5" t="s">
        <v>147</v>
      </c>
      <c r="E10" s="5" t="s">
        <v>71</v>
      </c>
      <c r="F10" s="5" t="s">
        <v>347</v>
      </c>
      <c r="G10" s="6">
        <f t="shared" si="0"/>
        <v>71.53333333333333</v>
      </c>
      <c r="H10" s="6">
        <v>75.4</v>
      </c>
      <c r="I10" s="6">
        <f t="shared" si="1"/>
        <v>73.85333333333334</v>
      </c>
      <c r="J10" s="7">
        <v>9</v>
      </c>
      <c r="K10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6.0039062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2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424</v>
      </c>
      <c r="B2" s="5" t="s">
        <v>425</v>
      </c>
      <c r="C2" s="4" t="s">
        <v>14</v>
      </c>
      <c r="D2" s="5" t="s">
        <v>64</v>
      </c>
      <c r="E2" s="5" t="s">
        <v>133</v>
      </c>
      <c r="F2" s="5" t="s">
        <v>51</v>
      </c>
      <c r="G2" s="6">
        <f aca="true" t="shared" si="0" ref="G2:G15">F2/1.5</f>
        <v>80.66666666666667</v>
      </c>
      <c r="H2" s="6">
        <v>84.2</v>
      </c>
      <c r="I2" s="6">
        <f aca="true" t="shared" si="1" ref="I2:I15">G2*0.4+H2*0.6</f>
        <v>82.78666666666668</v>
      </c>
      <c r="J2" s="7">
        <v>1</v>
      </c>
      <c r="K2" s="4" t="s">
        <v>18</v>
      </c>
    </row>
    <row r="3" spans="1:11" ht="24.75" customHeight="1">
      <c r="A3" s="4" t="s">
        <v>424</v>
      </c>
      <c r="B3" s="5" t="s">
        <v>426</v>
      </c>
      <c r="C3" s="4" t="s">
        <v>14</v>
      </c>
      <c r="D3" s="5" t="s">
        <v>64</v>
      </c>
      <c r="E3" s="5" t="s">
        <v>142</v>
      </c>
      <c r="F3" s="5" t="s">
        <v>427</v>
      </c>
      <c r="G3" s="6">
        <f t="shared" si="0"/>
        <v>77.46666666666667</v>
      </c>
      <c r="H3" s="6">
        <v>83.8</v>
      </c>
      <c r="I3" s="6">
        <f t="shared" si="1"/>
        <v>81.26666666666667</v>
      </c>
      <c r="J3" s="7">
        <v>2</v>
      </c>
      <c r="K3" s="4" t="s">
        <v>18</v>
      </c>
    </row>
    <row r="4" spans="1:11" s="1" customFormat="1" ht="24.75" customHeight="1">
      <c r="A4" s="4" t="s">
        <v>424</v>
      </c>
      <c r="B4" s="5" t="s">
        <v>428</v>
      </c>
      <c r="C4" s="4" t="s">
        <v>14</v>
      </c>
      <c r="D4" s="5" t="s">
        <v>116</v>
      </c>
      <c r="E4" s="5" t="s">
        <v>58</v>
      </c>
      <c r="F4" s="5" t="s">
        <v>169</v>
      </c>
      <c r="G4" s="6">
        <f t="shared" si="0"/>
        <v>70.26666666666667</v>
      </c>
      <c r="H4" s="6">
        <v>88.2</v>
      </c>
      <c r="I4" s="6">
        <f t="shared" si="1"/>
        <v>81.02666666666667</v>
      </c>
      <c r="J4" s="7">
        <v>3</v>
      </c>
      <c r="K4" s="4" t="s">
        <v>18</v>
      </c>
    </row>
    <row r="5" spans="1:11" s="1" customFormat="1" ht="24.75" customHeight="1">
      <c r="A5" s="4" t="s">
        <v>424</v>
      </c>
      <c r="B5" s="5" t="s">
        <v>429</v>
      </c>
      <c r="C5" s="4" t="s">
        <v>14</v>
      </c>
      <c r="D5" s="5" t="s">
        <v>40</v>
      </c>
      <c r="E5" s="5" t="s">
        <v>54</v>
      </c>
      <c r="F5" s="5" t="s">
        <v>65</v>
      </c>
      <c r="G5" s="6">
        <f t="shared" si="0"/>
        <v>67.26666666666667</v>
      </c>
      <c r="H5" s="6">
        <v>88.2</v>
      </c>
      <c r="I5" s="6">
        <f t="shared" si="1"/>
        <v>79.82666666666667</v>
      </c>
      <c r="J5" s="7">
        <v>4</v>
      </c>
      <c r="K5" s="4" t="s">
        <v>18</v>
      </c>
    </row>
    <row r="6" spans="1:11" s="1" customFormat="1" ht="24.75" customHeight="1">
      <c r="A6" s="4" t="s">
        <v>424</v>
      </c>
      <c r="B6" s="5" t="s">
        <v>430</v>
      </c>
      <c r="C6" s="4" t="s">
        <v>14</v>
      </c>
      <c r="D6" s="5" t="s">
        <v>48</v>
      </c>
      <c r="E6" s="5" t="s">
        <v>58</v>
      </c>
      <c r="F6" s="5" t="s">
        <v>431</v>
      </c>
      <c r="G6" s="6">
        <f t="shared" si="0"/>
        <v>67.60000000000001</v>
      </c>
      <c r="H6" s="6">
        <v>87.8</v>
      </c>
      <c r="I6" s="6">
        <f t="shared" si="1"/>
        <v>79.72</v>
      </c>
      <c r="J6" s="7">
        <v>5</v>
      </c>
      <c r="K6" s="4" t="s">
        <v>18</v>
      </c>
    </row>
    <row r="7" spans="1:11" s="1" customFormat="1" ht="24.75" customHeight="1">
      <c r="A7" s="4" t="s">
        <v>424</v>
      </c>
      <c r="B7" s="5" t="s">
        <v>432</v>
      </c>
      <c r="C7" s="4" t="s">
        <v>14</v>
      </c>
      <c r="D7" s="5" t="s">
        <v>32</v>
      </c>
      <c r="E7" s="5" t="s">
        <v>48</v>
      </c>
      <c r="F7" s="5" t="s">
        <v>49</v>
      </c>
      <c r="G7" s="6">
        <f t="shared" si="0"/>
        <v>65.86666666666666</v>
      </c>
      <c r="H7" s="6">
        <v>88.2</v>
      </c>
      <c r="I7" s="6">
        <f t="shared" si="1"/>
        <v>79.26666666666667</v>
      </c>
      <c r="J7" s="7">
        <v>6</v>
      </c>
      <c r="K7" s="9"/>
    </row>
    <row r="8" spans="1:11" s="1" customFormat="1" ht="24.75" customHeight="1">
      <c r="A8" s="4" t="s">
        <v>424</v>
      </c>
      <c r="B8" s="5" t="s">
        <v>433</v>
      </c>
      <c r="C8" s="4" t="s">
        <v>14</v>
      </c>
      <c r="D8" s="5" t="s">
        <v>43</v>
      </c>
      <c r="E8" s="5" t="s">
        <v>126</v>
      </c>
      <c r="F8" s="5" t="s">
        <v>434</v>
      </c>
      <c r="G8" s="6">
        <f t="shared" si="0"/>
        <v>67.86666666666666</v>
      </c>
      <c r="H8" s="6">
        <v>86.6</v>
      </c>
      <c r="I8" s="6">
        <f t="shared" si="1"/>
        <v>79.10666666666665</v>
      </c>
      <c r="J8" s="7">
        <v>7</v>
      </c>
      <c r="K8" s="9"/>
    </row>
    <row r="9" spans="1:11" s="1" customFormat="1" ht="24.75" customHeight="1">
      <c r="A9" s="4" t="s">
        <v>424</v>
      </c>
      <c r="B9" s="5" t="s">
        <v>435</v>
      </c>
      <c r="C9" s="4" t="s">
        <v>14</v>
      </c>
      <c r="D9" s="5" t="s">
        <v>126</v>
      </c>
      <c r="E9" s="5" t="s">
        <v>82</v>
      </c>
      <c r="F9" s="5" t="s">
        <v>436</v>
      </c>
      <c r="G9" s="6">
        <f t="shared" si="0"/>
        <v>72.93333333333334</v>
      </c>
      <c r="H9" s="6">
        <v>79.2</v>
      </c>
      <c r="I9" s="6">
        <f t="shared" si="1"/>
        <v>76.69333333333334</v>
      </c>
      <c r="J9" s="7">
        <v>8</v>
      </c>
      <c r="K9" s="9"/>
    </row>
    <row r="10" spans="1:11" s="1" customFormat="1" ht="24.75" customHeight="1">
      <c r="A10" s="4" t="s">
        <v>424</v>
      </c>
      <c r="B10" s="5" t="s">
        <v>437</v>
      </c>
      <c r="C10" s="4" t="s">
        <v>14</v>
      </c>
      <c r="D10" s="5" t="s">
        <v>438</v>
      </c>
      <c r="E10" s="5" t="s">
        <v>98</v>
      </c>
      <c r="F10" s="5" t="s">
        <v>389</v>
      </c>
      <c r="G10" s="6">
        <f t="shared" si="0"/>
        <v>59.333333333333336</v>
      </c>
      <c r="H10" s="6">
        <v>86.8</v>
      </c>
      <c r="I10" s="6">
        <f t="shared" si="1"/>
        <v>75.81333333333333</v>
      </c>
      <c r="J10" s="7">
        <v>9</v>
      </c>
      <c r="K10" s="9"/>
    </row>
    <row r="11" spans="1:11" s="1" customFormat="1" ht="24.75" customHeight="1">
      <c r="A11" s="4" t="s">
        <v>424</v>
      </c>
      <c r="B11" s="5" t="s">
        <v>439</v>
      </c>
      <c r="C11" s="4" t="s">
        <v>248</v>
      </c>
      <c r="D11" s="5" t="s">
        <v>440</v>
      </c>
      <c r="E11" s="5" t="s">
        <v>79</v>
      </c>
      <c r="F11" s="5" t="s">
        <v>313</v>
      </c>
      <c r="G11" s="6">
        <f t="shared" si="0"/>
        <v>60.26666666666667</v>
      </c>
      <c r="H11" s="6">
        <v>84.8</v>
      </c>
      <c r="I11" s="6">
        <f t="shared" si="1"/>
        <v>74.98666666666666</v>
      </c>
      <c r="J11" s="7">
        <v>10</v>
      </c>
      <c r="K11" s="9"/>
    </row>
    <row r="12" spans="1:11" s="1" customFormat="1" ht="24.75" customHeight="1">
      <c r="A12" s="4" t="s">
        <v>424</v>
      </c>
      <c r="B12" s="5" t="s">
        <v>441</v>
      </c>
      <c r="C12" s="4" t="s">
        <v>14</v>
      </c>
      <c r="D12" s="5" t="s">
        <v>442</v>
      </c>
      <c r="E12" s="5" t="s">
        <v>80</v>
      </c>
      <c r="F12" s="5" t="s">
        <v>91</v>
      </c>
      <c r="G12" s="6">
        <f t="shared" si="0"/>
        <v>60.666666666666664</v>
      </c>
      <c r="H12" s="6">
        <v>83.2</v>
      </c>
      <c r="I12" s="6">
        <f t="shared" si="1"/>
        <v>74.18666666666667</v>
      </c>
      <c r="J12" s="7">
        <v>11</v>
      </c>
      <c r="K12" s="9"/>
    </row>
    <row r="13" spans="1:11" s="1" customFormat="1" ht="24.75" customHeight="1">
      <c r="A13" s="4" t="s">
        <v>424</v>
      </c>
      <c r="B13" s="5" t="s">
        <v>443</v>
      </c>
      <c r="C13" s="4" t="s">
        <v>14</v>
      </c>
      <c r="D13" s="5" t="s">
        <v>444</v>
      </c>
      <c r="E13" s="5" t="s">
        <v>151</v>
      </c>
      <c r="F13" s="5" t="s">
        <v>445</v>
      </c>
      <c r="G13" s="6">
        <f t="shared" si="0"/>
        <v>55.53333333333333</v>
      </c>
      <c r="H13" s="6">
        <v>86.2</v>
      </c>
      <c r="I13" s="6">
        <f t="shared" si="1"/>
        <v>73.93333333333334</v>
      </c>
      <c r="J13" s="7">
        <v>12</v>
      </c>
      <c r="K13" s="9"/>
    </row>
    <row r="14" spans="1:11" s="1" customFormat="1" ht="24.75" customHeight="1">
      <c r="A14" s="4" t="s">
        <v>424</v>
      </c>
      <c r="B14" s="5" t="s">
        <v>446</v>
      </c>
      <c r="C14" s="4" t="s">
        <v>14</v>
      </c>
      <c r="D14" s="5" t="s">
        <v>447</v>
      </c>
      <c r="E14" s="5" t="s">
        <v>106</v>
      </c>
      <c r="F14" s="5" t="s">
        <v>448</v>
      </c>
      <c r="G14" s="6">
        <f t="shared" si="0"/>
        <v>53.93333333333334</v>
      </c>
      <c r="H14" s="6">
        <v>86.2</v>
      </c>
      <c r="I14" s="6">
        <f t="shared" si="1"/>
        <v>73.29333333333334</v>
      </c>
      <c r="J14" s="7">
        <v>13</v>
      </c>
      <c r="K14" s="9"/>
    </row>
    <row r="15" spans="1:11" ht="24.75" customHeight="1">
      <c r="A15" s="4" t="s">
        <v>424</v>
      </c>
      <c r="B15" s="5" t="s">
        <v>449</v>
      </c>
      <c r="C15" s="4" t="s">
        <v>248</v>
      </c>
      <c r="D15" s="5" t="s">
        <v>450</v>
      </c>
      <c r="E15" s="5" t="s">
        <v>61</v>
      </c>
      <c r="F15" s="5" t="s">
        <v>451</v>
      </c>
      <c r="G15" s="6">
        <f t="shared" si="0"/>
        <v>53</v>
      </c>
      <c r="H15" s="6">
        <v>0</v>
      </c>
      <c r="I15" s="6">
        <f t="shared" si="1"/>
        <v>21.200000000000003</v>
      </c>
      <c r="J15" s="7">
        <v>14</v>
      </c>
      <c r="K15" s="9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6.851562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2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452</v>
      </c>
      <c r="B2" s="5" t="s">
        <v>453</v>
      </c>
      <c r="C2" s="4" t="s">
        <v>14</v>
      </c>
      <c r="D2" s="5" t="s">
        <v>28</v>
      </c>
      <c r="E2" s="5" t="s">
        <v>75</v>
      </c>
      <c r="F2" s="5" t="s">
        <v>119</v>
      </c>
      <c r="G2" s="6">
        <f aca="true" t="shared" si="0" ref="G2:G7">F2/1.5</f>
        <v>71.93333333333334</v>
      </c>
      <c r="H2" s="6">
        <v>87.4</v>
      </c>
      <c r="I2" s="6">
        <f aca="true" t="shared" si="1" ref="I2:I7">G2*0.4+H2*0.6</f>
        <v>81.21333333333334</v>
      </c>
      <c r="J2" s="7">
        <v>1</v>
      </c>
      <c r="K2" s="4" t="s">
        <v>18</v>
      </c>
    </row>
    <row r="3" spans="1:11" ht="24.75" customHeight="1">
      <c r="A3" s="4" t="s">
        <v>452</v>
      </c>
      <c r="B3" s="5" t="s">
        <v>454</v>
      </c>
      <c r="C3" s="4" t="s">
        <v>14</v>
      </c>
      <c r="D3" s="5" t="s">
        <v>455</v>
      </c>
      <c r="E3" s="5" t="s">
        <v>232</v>
      </c>
      <c r="F3" s="5" t="s">
        <v>456</v>
      </c>
      <c r="G3" s="6">
        <f t="shared" si="0"/>
        <v>78.73333333333333</v>
      </c>
      <c r="H3" s="6">
        <v>82.7</v>
      </c>
      <c r="I3" s="6">
        <f t="shared" si="1"/>
        <v>81.11333333333333</v>
      </c>
      <c r="J3" s="7">
        <v>2</v>
      </c>
      <c r="K3" s="4" t="s">
        <v>18</v>
      </c>
    </row>
    <row r="4" spans="1:11" s="1" customFormat="1" ht="24.75" customHeight="1">
      <c r="A4" s="4" t="s">
        <v>452</v>
      </c>
      <c r="B4" s="5" t="s">
        <v>457</v>
      </c>
      <c r="C4" s="4" t="s">
        <v>14</v>
      </c>
      <c r="D4" s="5" t="s">
        <v>90</v>
      </c>
      <c r="E4" s="5" t="s">
        <v>185</v>
      </c>
      <c r="F4" s="5" t="s">
        <v>458</v>
      </c>
      <c r="G4" s="6">
        <f t="shared" si="0"/>
        <v>67.93333333333334</v>
      </c>
      <c r="H4" s="6">
        <v>87.1</v>
      </c>
      <c r="I4" s="6">
        <f t="shared" si="1"/>
        <v>79.43333333333334</v>
      </c>
      <c r="J4" s="7">
        <v>3</v>
      </c>
      <c r="K4" s="4"/>
    </row>
    <row r="5" spans="1:11" s="1" customFormat="1" ht="24.75" customHeight="1">
      <c r="A5" s="4" t="s">
        <v>452</v>
      </c>
      <c r="B5" s="5" t="s">
        <v>459</v>
      </c>
      <c r="C5" s="4" t="s">
        <v>14</v>
      </c>
      <c r="D5" s="5" t="s">
        <v>64</v>
      </c>
      <c r="E5" s="5" t="s">
        <v>54</v>
      </c>
      <c r="F5" s="5" t="s">
        <v>460</v>
      </c>
      <c r="G5" s="6">
        <f t="shared" si="0"/>
        <v>68.46666666666667</v>
      </c>
      <c r="H5" s="6">
        <v>86.1</v>
      </c>
      <c r="I5" s="6">
        <f t="shared" si="1"/>
        <v>79.04666666666667</v>
      </c>
      <c r="J5" s="7">
        <v>4</v>
      </c>
      <c r="K5" s="4"/>
    </row>
    <row r="6" spans="1:11" s="1" customFormat="1" ht="24.75" customHeight="1">
      <c r="A6" s="4" t="s">
        <v>452</v>
      </c>
      <c r="B6" s="5" t="s">
        <v>461</v>
      </c>
      <c r="C6" s="4" t="s">
        <v>14</v>
      </c>
      <c r="D6" s="5" t="s">
        <v>74</v>
      </c>
      <c r="E6" s="5" t="s">
        <v>106</v>
      </c>
      <c r="F6" s="5" t="s">
        <v>373</v>
      </c>
      <c r="G6" s="6">
        <f t="shared" si="0"/>
        <v>69.39999999999999</v>
      </c>
      <c r="H6" s="6">
        <v>84.6</v>
      </c>
      <c r="I6" s="6">
        <f t="shared" si="1"/>
        <v>78.52</v>
      </c>
      <c r="J6" s="7">
        <v>5</v>
      </c>
      <c r="K6" s="4"/>
    </row>
    <row r="7" spans="1:11" s="1" customFormat="1" ht="24.75" customHeight="1">
      <c r="A7" s="4" t="s">
        <v>452</v>
      </c>
      <c r="B7" s="5" t="s">
        <v>462</v>
      </c>
      <c r="C7" s="4" t="s">
        <v>14</v>
      </c>
      <c r="D7" s="5" t="s">
        <v>94</v>
      </c>
      <c r="E7" s="5" t="s">
        <v>155</v>
      </c>
      <c r="F7" s="5" t="s">
        <v>43</v>
      </c>
      <c r="G7" s="6">
        <f t="shared" si="0"/>
        <v>65.66666666666667</v>
      </c>
      <c r="H7" s="6">
        <v>83</v>
      </c>
      <c r="I7" s="6">
        <f t="shared" si="1"/>
        <v>76.06666666666666</v>
      </c>
      <c r="J7" s="7">
        <v>6</v>
      </c>
      <c r="K7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9.42187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2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463</v>
      </c>
      <c r="B2" s="5" t="s">
        <v>464</v>
      </c>
      <c r="C2" s="4" t="s">
        <v>14</v>
      </c>
      <c r="D2" s="5" t="s">
        <v>78</v>
      </c>
      <c r="E2" s="5" t="s">
        <v>465</v>
      </c>
      <c r="F2" s="5" t="s">
        <v>54</v>
      </c>
      <c r="G2" s="6">
        <f aca="true" t="shared" si="0" ref="G2:G14">F2/1.5</f>
        <v>63.666666666666664</v>
      </c>
      <c r="H2" s="6">
        <v>88.6</v>
      </c>
      <c r="I2" s="6">
        <f aca="true" t="shared" si="1" ref="I2:I14">G2*0.4+H2*0.6</f>
        <v>78.62666666666667</v>
      </c>
      <c r="J2" s="7">
        <v>1</v>
      </c>
      <c r="K2" s="4" t="s">
        <v>466</v>
      </c>
    </row>
    <row r="3" spans="1:11" s="1" customFormat="1" ht="24.75" customHeight="1">
      <c r="A3" s="4" t="s">
        <v>463</v>
      </c>
      <c r="B3" s="5" t="s">
        <v>467</v>
      </c>
      <c r="C3" s="4" t="s">
        <v>14</v>
      </c>
      <c r="D3" s="5" t="s">
        <v>147</v>
      </c>
      <c r="E3" s="5" t="s">
        <v>363</v>
      </c>
      <c r="F3" s="5" t="s">
        <v>186</v>
      </c>
      <c r="G3" s="6">
        <f t="shared" si="0"/>
        <v>65.53333333333333</v>
      </c>
      <c r="H3" s="6">
        <v>86.2</v>
      </c>
      <c r="I3" s="6">
        <f t="shared" si="1"/>
        <v>77.93333333333334</v>
      </c>
      <c r="J3" s="7">
        <v>2</v>
      </c>
      <c r="K3" s="4" t="s">
        <v>466</v>
      </c>
    </row>
    <row r="4" spans="1:11" s="1" customFormat="1" ht="24.75" customHeight="1">
      <c r="A4" s="4" t="s">
        <v>463</v>
      </c>
      <c r="B4" s="5" t="s">
        <v>468</v>
      </c>
      <c r="C4" s="4" t="s">
        <v>14</v>
      </c>
      <c r="D4" s="5" t="s">
        <v>241</v>
      </c>
      <c r="E4" s="5" t="s">
        <v>110</v>
      </c>
      <c r="F4" s="5" t="s">
        <v>164</v>
      </c>
      <c r="G4" s="6">
        <f t="shared" si="0"/>
        <v>65</v>
      </c>
      <c r="H4" s="6">
        <v>82.4</v>
      </c>
      <c r="I4" s="6">
        <f t="shared" si="1"/>
        <v>75.44</v>
      </c>
      <c r="J4" s="7">
        <v>3</v>
      </c>
      <c r="K4" s="4" t="s">
        <v>466</v>
      </c>
    </row>
    <row r="5" spans="1:11" s="1" customFormat="1" ht="24.75" customHeight="1">
      <c r="A5" s="4" t="s">
        <v>463</v>
      </c>
      <c r="B5" s="5" t="s">
        <v>469</v>
      </c>
      <c r="C5" s="4" t="s">
        <v>14</v>
      </c>
      <c r="D5" s="5" t="s">
        <v>106</v>
      </c>
      <c r="E5" s="5" t="s">
        <v>470</v>
      </c>
      <c r="F5" s="5" t="s">
        <v>471</v>
      </c>
      <c r="G5" s="6">
        <f t="shared" si="0"/>
        <v>53.53333333333333</v>
      </c>
      <c r="H5" s="6">
        <v>87.8</v>
      </c>
      <c r="I5" s="6">
        <f t="shared" si="1"/>
        <v>74.09333333333333</v>
      </c>
      <c r="J5" s="7">
        <v>4</v>
      </c>
      <c r="K5" s="4" t="s">
        <v>466</v>
      </c>
    </row>
    <row r="6" spans="1:11" s="1" customFormat="1" ht="24.75" customHeight="1">
      <c r="A6" s="4" t="s">
        <v>463</v>
      </c>
      <c r="B6" s="5" t="s">
        <v>472</v>
      </c>
      <c r="C6" s="4" t="s">
        <v>248</v>
      </c>
      <c r="D6" s="5" t="s">
        <v>113</v>
      </c>
      <c r="E6" s="5" t="s">
        <v>473</v>
      </c>
      <c r="F6" s="5" t="s">
        <v>474</v>
      </c>
      <c r="G6" s="6">
        <f t="shared" si="0"/>
        <v>52.86666666666667</v>
      </c>
      <c r="H6" s="6">
        <v>86</v>
      </c>
      <c r="I6" s="6">
        <f t="shared" si="1"/>
        <v>72.74666666666667</v>
      </c>
      <c r="J6" s="7">
        <v>5</v>
      </c>
      <c r="K6" s="4" t="s">
        <v>466</v>
      </c>
    </row>
    <row r="7" spans="1:11" s="1" customFormat="1" ht="24.75" customHeight="1">
      <c r="A7" s="4" t="s">
        <v>463</v>
      </c>
      <c r="B7" s="5" t="s">
        <v>475</v>
      </c>
      <c r="C7" s="4" t="s">
        <v>14</v>
      </c>
      <c r="D7" s="5" t="s">
        <v>122</v>
      </c>
      <c r="E7" s="5" t="s">
        <v>207</v>
      </c>
      <c r="F7" s="5" t="s">
        <v>48</v>
      </c>
      <c r="G7" s="6">
        <f t="shared" si="0"/>
        <v>62</v>
      </c>
      <c r="H7" s="6">
        <v>77.4</v>
      </c>
      <c r="I7" s="6">
        <f t="shared" si="1"/>
        <v>71.24000000000001</v>
      </c>
      <c r="J7" s="7">
        <v>6</v>
      </c>
      <c r="K7" s="4"/>
    </row>
    <row r="8" spans="1:11" s="1" customFormat="1" ht="24.75" customHeight="1">
      <c r="A8" s="4" t="s">
        <v>463</v>
      </c>
      <c r="B8" s="5" t="s">
        <v>476</v>
      </c>
      <c r="C8" s="4" t="s">
        <v>248</v>
      </c>
      <c r="D8" s="5" t="s">
        <v>477</v>
      </c>
      <c r="E8" s="5" t="s">
        <v>465</v>
      </c>
      <c r="F8" s="5" t="s">
        <v>440</v>
      </c>
      <c r="G8" s="6">
        <f t="shared" si="0"/>
        <v>51.666666666666664</v>
      </c>
      <c r="H8" s="6">
        <v>82.8</v>
      </c>
      <c r="I8" s="6">
        <f t="shared" si="1"/>
        <v>70.34666666666666</v>
      </c>
      <c r="J8" s="7">
        <v>7</v>
      </c>
      <c r="K8" s="4"/>
    </row>
    <row r="9" spans="1:11" s="1" customFormat="1" ht="24.75" customHeight="1">
      <c r="A9" s="4" t="s">
        <v>463</v>
      </c>
      <c r="B9" s="5" t="s">
        <v>478</v>
      </c>
      <c r="C9" s="4" t="s">
        <v>14</v>
      </c>
      <c r="D9" s="5" t="s">
        <v>296</v>
      </c>
      <c r="E9" s="5" t="s">
        <v>188</v>
      </c>
      <c r="F9" s="5" t="s">
        <v>367</v>
      </c>
      <c r="G9" s="6">
        <f t="shared" si="0"/>
        <v>58</v>
      </c>
      <c r="H9" s="6">
        <v>78.4</v>
      </c>
      <c r="I9" s="6">
        <f t="shared" si="1"/>
        <v>70.24000000000001</v>
      </c>
      <c r="J9" s="7">
        <v>8</v>
      </c>
      <c r="K9" s="4"/>
    </row>
    <row r="10" spans="1:11" s="1" customFormat="1" ht="24.75" customHeight="1">
      <c r="A10" s="4" t="s">
        <v>463</v>
      </c>
      <c r="B10" s="5" t="s">
        <v>479</v>
      </c>
      <c r="C10" s="4" t="s">
        <v>14</v>
      </c>
      <c r="D10" s="5" t="s">
        <v>103</v>
      </c>
      <c r="E10" s="5" t="s">
        <v>480</v>
      </c>
      <c r="F10" s="5" t="s">
        <v>481</v>
      </c>
      <c r="G10" s="6">
        <f t="shared" si="0"/>
        <v>53.6</v>
      </c>
      <c r="H10" s="6">
        <v>80.6</v>
      </c>
      <c r="I10" s="6">
        <f t="shared" si="1"/>
        <v>69.8</v>
      </c>
      <c r="J10" s="7">
        <v>9</v>
      </c>
      <c r="K10" s="4"/>
    </row>
    <row r="11" spans="1:11" s="1" customFormat="1" ht="24.75" customHeight="1">
      <c r="A11" s="4" t="s">
        <v>463</v>
      </c>
      <c r="B11" s="5" t="s">
        <v>482</v>
      </c>
      <c r="C11" s="4" t="s">
        <v>248</v>
      </c>
      <c r="D11" s="5" t="s">
        <v>91</v>
      </c>
      <c r="E11" s="5" t="s">
        <v>303</v>
      </c>
      <c r="F11" s="5" t="s">
        <v>483</v>
      </c>
      <c r="G11" s="6">
        <f t="shared" si="0"/>
        <v>55.86666666666667</v>
      </c>
      <c r="H11" s="6">
        <v>77.8</v>
      </c>
      <c r="I11" s="6">
        <f t="shared" si="1"/>
        <v>69.02666666666667</v>
      </c>
      <c r="J11" s="7">
        <v>10</v>
      </c>
      <c r="K11" s="4"/>
    </row>
    <row r="12" spans="1:11" s="1" customFormat="1" ht="24.75" customHeight="1">
      <c r="A12" s="4" t="s">
        <v>463</v>
      </c>
      <c r="B12" s="5" t="s">
        <v>484</v>
      </c>
      <c r="C12" s="4" t="s">
        <v>14</v>
      </c>
      <c r="D12" s="5" t="s">
        <v>296</v>
      </c>
      <c r="E12" s="5" t="s">
        <v>440</v>
      </c>
      <c r="F12" s="5" t="s">
        <v>485</v>
      </c>
      <c r="G12" s="6">
        <f t="shared" si="0"/>
        <v>53.800000000000004</v>
      </c>
      <c r="H12" s="6">
        <v>78.4</v>
      </c>
      <c r="I12" s="6">
        <f t="shared" si="1"/>
        <v>68.56</v>
      </c>
      <c r="J12" s="7">
        <v>11</v>
      </c>
      <c r="K12" s="4"/>
    </row>
    <row r="13" spans="1:11" s="1" customFormat="1" ht="24.75" customHeight="1">
      <c r="A13" s="4" t="s">
        <v>463</v>
      </c>
      <c r="B13" s="5" t="s">
        <v>486</v>
      </c>
      <c r="C13" s="4" t="s">
        <v>248</v>
      </c>
      <c r="D13" s="5" t="s">
        <v>487</v>
      </c>
      <c r="E13" s="5" t="s">
        <v>48</v>
      </c>
      <c r="F13" s="5" t="s">
        <v>488</v>
      </c>
      <c r="G13" s="6">
        <f t="shared" si="0"/>
        <v>53.73333333333333</v>
      </c>
      <c r="H13" s="6">
        <v>77.8</v>
      </c>
      <c r="I13" s="6">
        <f t="shared" si="1"/>
        <v>68.17333333333333</v>
      </c>
      <c r="J13" s="7">
        <v>12</v>
      </c>
      <c r="K13" s="4"/>
    </row>
    <row r="14" spans="1:11" ht="24.75" customHeight="1">
      <c r="A14" s="4" t="s">
        <v>463</v>
      </c>
      <c r="B14" s="5" t="s">
        <v>489</v>
      </c>
      <c r="C14" s="4" t="s">
        <v>248</v>
      </c>
      <c r="D14" s="5" t="s">
        <v>470</v>
      </c>
      <c r="E14" s="5" t="s">
        <v>250</v>
      </c>
      <c r="F14" s="5" t="s">
        <v>490</v>
      </c>
      <c r="G14" s="6">
        <f t="shared" si="0"/>
        <v>51.53333333333333</v>
      </c>
      <c r="H14" s="6">
        <v>0</v>
      </c>
      <c r="I14" s="6">
        <f t="shared" si="1"/>
        <v>20.613333333333333</v>
      </c>
      <c r="J14" s="7">
        <v>13</v>
      </c>
      <c r="K14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4.57421875" style="0" customWidth="1"/>
    <col min="3" max="3" width="6.421875" style="0" customWidth="1"/>
    <col min="4" max="5" width="9.140625" style="0" customWidth="1"/>
    <col min="6" max="6" width="7.140625" style="0" customWidth="1"/>
    <col min="7" max="7" width="10.7109375" style="0" customWidth="1"/>
    <col min="8" max="9" width="9.28125" style="0" customWidth="1"/>
    <col min="10" max="10" width="9.00390625" style="0" customWidth="1"/>
    <col min="11" max="11" width="8.8515625" style="0" customWidth="1"/>
    <col min="12" max="12" width="6.421875" style="0" customWidth="1"/>
    <col min="13" max="13" width="9.140625" style="0" customWidth="1"/>
  </cols>
  <sheetData>
    <row r="1" spans="1:13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284</v>
      </c>
      <c r="I1" s="3" t="s">
        <v>285</v>
      </c>
      <c r="J1" s="3" t="s">
        <v>7</v>
      </c>
      <c r="K1" s="3" t="s">
        <v>491</v>
      </c>
      <c r="L1" s="2" t="s">
        <v>9</v>
      </c>
      <c r="M1" s="3" t="s">
        <v>11</v>
      </c>
    </row>
    <row r="2" spans="1:13" s="1" customFormat="1" ht="24.75" customHeight="1">
      <c r="A2" s="4" t="s">
        <v>492</v>
      </c>
      <c r="B2" s="5" t="s">
        <v>493</v>
      </c>
      <c r="C2" s="4" t="s">
        <v>248</v>
      </c>
      <c r="D2" s="5" t="s">
        <v>40</v>
      </c>
      <c r="E2" s="5" t="s">
        <v>129</v>
      </c>
      <c r="F2" s="5" t="s">
        <v>107</v>
      </c>
      <c r="G2" s="6">
        <f aca="true" t="shared" si="0" ref="G2:G13">F2/1.5</f>
        <v>66.46666666666667</v>
      </c>
      <c r="H2" s="6">
        <v>61.18</v>
      </c>
      <c r="I2" s="6">
        <v>27.96</v>
      </c>
      <c r="J2" s="6">
        <f>SUM(H2:I2)</f>
        <v>89.14</v>
      </c>
      <c r="K2" s="6">
        <f>G2*0.4+J2*0.6</f>
        <v>80.07066666666667</v>
      </c>
      <c r="L2" s="7">
        <v>1</v>
      </c>
      <c r="M2" s="4" t="s">
        <v>18</v>
      </c>
    </row>
    <row r="3" spans="1:13" s="1" customFormat="1" ht="24.75" customHeight="1">
      <c r="A3" s="4" t="s">
        <v>492</v>
      </c>
      <c r="B3" s="5" t="s">
        <v>494</v>
      </c>
      <c r="C3" s="4" t="s">
        <v>248</v>
      </c>
      <c r="D3" s="5" t="s">
        <v>61</v>
      </c>
      <c r="E3" s="5" t="s">
        <v>103</v>
      </c>
      <c r="F3" s="5" t="s">
        <v>91</v>
      </c>
      <c r="G3" s="6">
        <f t="shared" si="0"/>
        <v>60.666666666666664</v>
      </c>
      <c r="H3" s="6">
        <v>61.6</v>
      </c>
      <c r="I3" s="6">
        <v>27.08</v>
      </c>
      <c r="J3" s="6">
        <f aca="true" t="shared" si="1" ref="J3:J13">SUM(H3:I3)</f>
        <v>88.68</v>
      </c>
      <c r="K3" s="6">
        <f aca="true" t="shared" si="2" ref="K3:K13">G3*0.4+J3*0.6</f>
        <v>77.47466666666668</v>
      </c>
      <c r="L3" s="7">
        <v>2</v>
      </c>
      <c r="M3" s="4" t="s">
        <v>18</v>
      </c>
    </row>
    <row r="4" spans="1:13" s="1" customFormat="1" ht="24.75" customHeight="1">
      <c r="A4" s="4" t="s">
        <v>492</v>
      </c>
      <c r="B4" s="5" t="s">
        <v>495</v>
      </c>
      <c r="C4" s="4" t="s">
        <v>248</v>
      </c>
      <c r="D4" s="5" t="s">
        <v>105</v>
      </c>
      <c r="E4" s="5" t="s">
        <v>71</v>
      </c>
      <c r="F4" s="5" t="s">
        <v>114</v>
      </c>
      <c r="G4" s="6">
        <f t="shared" si="0"/>
        <v>70.06666666666666</v>
      </c>
      <c r="H4" s="6">
        <v>57.26</v>
      </c>
      <c r="I4" s="6">
        <v>25.06</v>
      </c>
      <c r="J4" s="6">
        <f t="shared" si="1"/>
        <v>82.32</v>
      </c>
      <c r="K4" s="6">
        <f t="shared" si="2"/>
        <v>77.41866666666667</v>
      </c>
      <c r="L4" s="7">
        <v>3</v>
      </c>
      <c r="M4" s="4" t="s">
        <v>18</v>
      </c>
    </row>
    <row r="5" spans="1:13" s="1" customFormat="1" ht="24.75" customHeight="1">
      <c r="A5" s="4" t="s">
        <v>492</v>
      </c>
      <c r="B5" s="5" t="s">
        <v>496</v>
      </c>
      <c r="C5" s="4" t="s">
        <v>14</v>
      </c>
      <c r="D5" s="5" t="s">
        <v>105</v>
      </c>
      <c r="E5" s="5" t="s">
        <v>67</v>
      </c>
      <c r="F5" s="5" t="s">
        <v>497</v>
      </c>
      <c r="G5" s="6">
        <f t="shared" si="0"/>
        <v>66.26666666666667</v>
      </c>
      <c r="H5" s="6">
        <v>60.2</v>
      </c>
      <c r="I5" s="6">
        <v>22.24</v>
      </c>
      <c r="J5" s="6">
        <f t="shared" si="1"/>
        <v>82.44</v>
      </c>
      <c r="K5" s="6">
        <f t="shared" si="2"/>
        <v>75.97066666666666</v>
      </c>
      <c r="L5" s="7">
        <v>4</v>
      </c>
      <c r="M5" s="4" t="s">
        <v>18</v>
      </c>
    </row>
    <row r="6" spans="1:13" s="1" customFormat="1" ht="24.75" customHeight="1">
      <c r="A6" s="4" t="s">
        <v>492</v>
      </c>
      <c r="B6" s="5" t="s">
        <v>498</v>
      </c>
      <c r="C6" s="4" t="s">
        <v>248</v>
      </c>
      <c r="D6" s="5" t="s">
        <v>68</v>
      </c>
      <c r="E6" s="5" t="s">
        <v>54</v>
      </c>
      <c r="F6" s="5" t="s">
        <v>499</v>
      </c>
      <c r="G6" s="6">
        <f t="shared" si="0"/>
        <v>65.8</v>
      </c>
      <c r="H6" s="6">
        <v>59.64</v>
      </c>
      <c r="I6" s="6">
        <v>22.79</v>
      </c>
      <c r="J6" s="6">
        <f t="shared" si="1"/>
        <v>82.43</v>
      </c>
      <c r="K6" s="6">
        <f t="shared" si="2"/>
        <v>75.778</v>
      </c>
      <c r="L6" s="7">
        <v>5</v>
      </c>
      <c r="M6" s="4"/>
    </row>
    <row r="7" spans="1:13" s="1" customFormat="1" ht="24.75" customHeight="1">
      <c r="A7" s="4" t="s">
        <v>492</v>
      </c>
      <c r="B7" s="5" t="s">
        <v>500</v>
      </c>
      <c r="C7" s="4" t="s">
        <v>248</v>
      </c>
      <c r="D7" s="5" t="s">
        <v>33</v>
      </c>
      <c r="E7" s="5" t="s">
        <v>129</v>
      </c>
      <c r="F7" s="5" t="s">
        <v>501</v>
      </c>
      <c r="G7" s="6">
        <f t="shared" si="0"/>
        <v>67.13333333333334</v>
      </c>
      <c r="H7" s="6">
        <v>58.38</v>
      </c>
      <c r="I7" s="6">
        <v>22.61</v>
      </c>
      <c r="J7" s="6">
        <f t="shared" si="1"/>
        <v>80.99000000000001</v>
      </c>
      <c r="K7" s="6">
        <f t="shared" si="2"/>
        <v>75.44733333333335</v>
      </c>
      <c r="L7" s="7">
        <v>6</v>
      </c>
      <c r="M7" s="4"/>
    </row>
    <row r="8" spans="1:13" s="1" customFormat="1" ht="24.75" customHeight="1">
      <c r="A8" s="4" t="s">
        <v>492</v>
      </c>
      <c r="B8" s="5" t="s">
        <v>502</v>
      </c>
      <c r="C8" s="4" t="s">
        <v>248</v>
      </c>
      <c r="D8" s="5" t="s">
        <v>126</v>
      </c>
      <c r="E8" s="5" t="s">
        <v>43</v>
      </c>
      <c r="F8" s="5" t="s">
        <v>501</v>
      </c>
      <c r="G8" s="6">
        <f t="shared" si="0"/>
        <v>67.13333333333334</v>
      </c>
      <c r="H8" s="6">
        <v>57.54</v>
      </c>
      <c r="I8" s="6">
        <v>20.3</v>
      </c>
      <c r="J8" s="6">
        <f t="shared" si="1"/>
        <v>77.84</v>
      </c>
      <c r="K8" s="6">
        <f t="shared" si="2"/>
        <v>73.55733333333333</v>
      </c>
      <c r="L8" s="7">
        <v>7</v>
      </c>
      <c r="M8" s="4"/>
    </row>
    <row r="9" spans="1:13" s="1" customFormat="1" ht="24.75" customHeight="1">
      <c r="A9" s="4" t="s">
        <v>492</v>
      </c>
      <c r="B9" s="5" t="s">
        <v>503</v>
      </c>
      <c r="C9" s="4" t="s">
        <v>248</v>
      </c>
      <c r="D9" s="5" t="s">
        <v>161</v>
      </c>
      <c r="E9" s="5" t="s">
        <v>91</v>
      </c>
      <c r="F9" s="5" t="s">
        <v>504</v>
      </c>
      <c r="G9" s="6">
        <f t="shared" si="0"/>
        <v>61.73333333333333</v>
      </c>
      <c r="H9" s="6">
        <v>57.12</v>
      </c>
      <c r="I9" s="6">
        <v>23.75</v>
      </c>
      <c r="J9" s="6">
        <f t="shared" si="1"/>
        <v>80.87</v>
      </c>
      <c r="K9" s="6">
        <f t="shared" si="2"/>
        <v>73.21533333333333</v>
      </c>
      <c r="L9" s="7">
        <v>8</v>
      </c>
      <c r="M9" s="4"/>
    </row>
    <row r="10" spans="1:13" s="1" customFormat="1" ht="24.75" customHeight="1">
      <c r="A10" s="4" t="s">
        <v>492</v>
      </c>
      <c r="B10" s="5" t="s">
        <v>505</v>
      </c>
      <c r="C10" s="4" t="s">
        <v>248</v>
      </c>
      <c r="D10" s="5" t="s">
        <v>164</v>
      </c>
      <c r="E10" s="5" t="s">
        <v>367</v>
      </c>
      <c r="F10" s="5" t="s">
        <v>349</v>
      </c>
      <c r="G10" s="6">
        <f t="shared" si="0"/>
        <v>60.800000000000004</v>
      </c>
      <c r="H10" s="6">
        <v>62.58</v>
      </c>
      <c r="I10" s="6">
        <v>18.73</v>
      </c>
      <c r="J10" s="6">
        <f t="shared" si="1"/>
        <v>81.31</v>
      </c>
      <c r="K10" s="6">
        <f t="shared" si="2"/>
        <v>73.10600000000001</v>
      </c>
      <c r="L10" s="7">
        <v>9</v>
      </c>
      <c r="M10" s="4"/>
    </row>
    <row r="11" spans="1:13" s="1" customFormat="1" ht="24.75" customHeight="1">
      <c r="A11" s="4" t="s">
        <v>492</v>
      </c>
      <c r="B11" s="5" t="s">
        <v>506</v>
      </c>
      <c r="C11" s="4" t="s">
        <v>248</v>
      </c>
      <c r="D11" s="5" t="s">
        <v>94</v>
      </c>
      <c r="E11" s="5" t="s">
        <v>67</v>
      </c>
      <c r="F11" s="5" t="s">
        <v>507</v>
      </c>
      <c r="G11" s="6">
        <f t="shared" si="0"/>
        <v>64.26666666666667</v>
      </c>
      <c r="H11" s="6">
        <v>55.44</v>
      </c>
      <c r="I11" s="6">
        <v>22.88</v>
      </c>
      <c r="J11" s="6">
        <f t="shared" si="1"/>
        <v>78.32</v>
      </c>
      <c r="K11" s="6">
        <f t="shared" si="2"/>
        <v>72.69866666666667</v>
      </c>
      <c r="L11" s="7">
        <v>10</v>
      </c>
      <c r="M11" s="4"/>
    </row>
    <row r="12" spans="1:13" s="1" customFormat="1" ht="24.75" customHeight="1">
      <c r="A12" s="4" t="s">
        <v>492</v>
      </c>
      <c r="B12" s="5" t="s">
        <v>508</v>
      </c>
      <c r="C12" s="4" t="s">
        <v>248</v>
      </c>
      <c r="D12" s="5" t="s">
        <v>91</v>
      </c>
      <c r="E12" s="5" t="s">
        <v>110</v>
      </c>
      <c r="F12" s="5" t="s">
        <v>185</v>
      </c>
      <c r="G12" s="6">
        <f t="shared" si="0"/>
        <v>59.666666666666664</v>
      </c>
      <c r="H12" s="6">
        <v>59.92</v>
      </c>
      <c r="I12" s="6">
        <v>20.95</v>
      </c>
      <c r="J12" s="6">
        <f t="shared" si="1"/>
        <v>80.87</v>
      </c>
      <c r="K12" s="6">
        <f t="shared" si="2"/>
        <v>72.38866666666667</v>
      </c>
      <c r="L12" s="7">
        <v>11</v>
      </c>
      <c r="M12" s="4"/>
    </row>
    <row r="13" spans="1:13" s="1" customFormat="1" ht="24.75" customHeight="1">
      <c r="A13" s="4" t="s">
        <v>492</v>
      </c>
      <c r="B13" s="5" t="s">
        <v>509</v>
      </c>
      <c r="C13" s="4" t="s">
        <v>248</v>
      </c>
      <c r="D13" s="5" t="s">
        <v>161</v>
      </c>
      <c r="E13" s="5" t="s">
        <v>250</v>
      </c>
      <c r="F13" s="5" t="s">
        <v>510</v>
      </c>
      <c r="G13" s="6">
        <f t="shared" si="0"/>
        <v>58.333333333333336</v>
      </c>
      <c r="H13" s="6">
        <v>59.08</v>
      </c>
      <c r="I13" s="6">
        <v>20.78</v>
      </c>
      <c r="J13" s="6">
        <f t="shared" si="1"/>
        <v>79.86</v>
      </c>
      <c r="K13" s="6">
        <f t="shared" si="2"/>
        <v>71.24933333333334</v>
      </c>
      <c r="L13" s="7">
        <v>12</v>
      </c>
      <c r="M13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4.710937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3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511</v>
      </c>
      <c r="B2" s="5" t="s">
        <v>512</v>
      </c>
      <c r="C2" s="4" t="s">
        <v>14</v>
      </c>
      <c r="D2" s="5" t="s">
        <v>153</v>
      </c>
      <c r="E2" s="5" t="s">
        <v>291</v>
      </c>
      <c r="F2" s="5" t="s">
        <v>513</v>
      </c>
      <c r="G2" s="6">
        <f aca="true" t="shared" si="0" ref="G2:G8">F2/1.5</f>
        <v>79.13333333333334</v>
      </c>
      <c r="H2" s="6">
        <v>80.6</v>
      </c>
      <c r="I2" s="6">
        <f aca="true" t="shared" si="1" ref="I2:I8">G2*0.4+H2*0.6</f>
        <v>80.01333333333332</v>
      </c>
      <c r="J2" s="7">
        <v>1</v>
      </c>
      <c r="K2" s="4" t="s">
        <v>18</v>
      </c>
    </row>
    <row r="3" spans="1:11" s="1" customFormat="1" ht="24.75" customHeight="1">
      <c r="A3" s="4" t="s">
        <v>511</v>
      </c>
      <c r="B3" s="5" t="s">
        <v>514</v>
      </c>
      <c r="C3" s="4" t="s">
        <v>14</v>
      </c>
      <c r="D3" s="5" t="s">
        <v>133</v>
      </c>
      <c r="E3" s="5" t="s">
        <v>28</v>
      </c>
      <c r="F3" s="5" t="s">
        <v>15</v>
      </c>
      <c r="G3" s="6">
        <f t="shared" si="0"/>
        <v>80</v>
      </c>
      <c r="H3" s="6">
        <v>75.4</v>
      </c>
      <c r="I3" s="6">
        <f t="shared" si="1"/>
        <v>77.24000000000001</v>
      </c>
      <c r="J3" s="7">
        <v>2</v>
      </c>
      <c r="K3" s="4" t="s">
        <v>18</v>
      </c>
    </row>
    <row r="4" spans="1:11" s="1" customFormat="1" ht="24.75" customHeight="1">
      <c r="A4" s="4" t="s">
        <v>511</v>
      </c>
      <c r="B4" s="5" t="s">
        <v>515</v>
      </c>
      <c r="C4" s="4" t="s">
        <v>14</v>
      </c>
      <c r="D4" s="5" t="s">
        <v>223</v>
      </c>
      <c r="E4" s="5" t="s">
        <v>143</v>
      </c>
      <c r="F4" s="5" t="s">
        <v>148</v>
      </c>
      <c r="G4" s="6">
        <f t="shared" si="0"/>
        <v>77.86666666666666</v>
      </c>
      <c r="H4" s="6">
        <v>75</v>
      </c>
      <c r="I4" s="6">
        <f t="shared" si="1"/>
        <v>76.14666666666666</v>
      </c>
      <c r="J4" s="7">
        <v>3</v>
      </c>
      <c r="K4" s="4"/>
    </row>
    <row r="5" spans="1:11" s="1" customFormat="1" ht="24.75" customHeight="1">
      <c r="A5" s="4" t="s">
        <v>511</v>
      </c>
      <c r="B5" s="5" t="s">
        <v>516</v>
      </c>
      <c r="C5" s="4" t="s">
        <v>14</v>
      </c>
      <c r="D5" s="5" t="s">
        <v>69</v>
      </c>
      <c r="E5" s="5" t="s">
        <v>58</v>
      </c>
      <c r="F5" s="5" t="s">
        <v>95</v>
      </c>
      <c r="G5" s="6">
        <f t="shared" si="0"/>
        <v>69.60000000000001</v>
      </c>
      <c r="H5" s="6">
        <v>80.4</v>
      </c>
      <c r="I5" s="6">
        <f t="shared" si="1"/>
        <v>76.08000000000001</v>
      </c>
      <c r="J5" s="7">
        <v>4</v>
      </c>
      <c r="K5" s="4"/>
    </row>
    <row r="6" spans="1:11" s="1" customFormat="1" ht="24.75" customHeight="1">
      <c r="A6" s="4" t="s">
        <v>511</v>
      </c>
      <c r="B6" s="5" t="s">
        <v>517</v>
      </c>
      <c r="C6" s="4" t="s">
        <v>14</v>
      </c>
      <c r="D6" s="5" t="s">
        <v>518</v>
      </c>
      <c r="E6" s="5" t="s">
        <v>41</v>
      </c>
      <c r="F6" s="5" t="s">
        <v>22</v>
      </c>
      <c r="G6" s="6">
        <f t="shared" si="0"/>
        <v>76.33333333333333</v>
      </c>
      <c r="H6" s="6">
        <v>75.6</v>
      </c>
      <c r="I6" s="6">
        <f t="shared" si="1"/>
        <v>75.89333333333332</v>
      </c>
      <c r="J6" s="7">
        <v>5</v>
      </c>
      <c r="K6" s="4"/>
    </row>
    <row r="7" spans="1:11" s="1" customFormat="1" ht="24.75" customHeight="1">
      <c r="A7" s="4" t="s">
        <v>511</v>
      </c>
      <c r="B7" s="5" t="s">
        <v>519</v>
      </c>
      <c r="C7" s="4" t="s">
        <v>248</v>
      </c>
      <c r="D7" s="5" t="s">
        <v>21</v>
      </c>
      <c r="E7" s="5" t="s">
        <v>98</v>
      </c>
      <c r="F7" s="5" t="s">
        <v>95</v>
      </c>
      <c r="G7" s="6">
        <f t="shared" si="0"/>
        <v>69.60000000000001</v>
      </c>
      <c r="H7" s="6">
        <v>77.6</v>
      </c>
      <c r="I7" s="6">
        <f t="shared" si="1"/>
        <v>74.4</v>
      </c>
      <c r="J7" s="7">
        <v>6</v>
      </c>
      <c r="K7" s="8"/>
    </row>
    <row r="8" spans="1:11" ht="24.75" customHeight="1">
      <c r="A8" s="4" t="s">
        <v>511</v>
      </c>
      <c r="B8" s="5" t="s">
        <v>520</v>
      </c>
      <c r="C8" s="4" t="s">
        <v>248</v>
      </c>
      <c r="D8" s="5" t="s">
        <v>22</v>
      </c>
      <c r="E8" s="5" t="s">
        <v>33</v>
      </c>
      <c r="F8" s="5" t="s">
        <v>411</v>
      </c>
      <c r="G8" s="6">
        <f t="shared" si="0"/>
        <v>75.13333333333334</v>
      </c>
      <c r="H8" s="6">
        <v>64.4</v>
      </c>
      <c r="I8" s="6">
        <f t="shared" si="1"/>
        <v>68.69333333333334</v>
      </c>
      <c r="J8" s="7">
        <v>7</v>
      </c>
      <c r="K8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9.42187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2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521</v>
      </c>
      <c r="B2" s="5" t="s">
        <v>522</v>
      </c>
      <c r="C2" s="4" t="s">
        <v>14</v>
      </c>
      <c r="D2" s="5" t="s">
        <v>518</v>
      </c>
      <c r="E2" s="5" t="s">
        <v>51</v>
      </c>
      <c r="F2" s="5" t="s">
        <v>523</v>
      </c>
      <c r="G2" s="6">
        <f aca="true" t="shared" si="0" ref="G2:G7">F2/1.5</f>
        <v>82.13333333333334</v>
      </c>
      <c r="H2" s="6">
        <v>84</v>
      </c>
      <c r="I2" s="6">
        <f aca="true" t="shared" si="1" ref="I2:I7">G2*0.4+H2*0.6</f>
        <v>83.25333333333333</v>
      </c>
      <c r="J2" s="7">
        <v>1</v>
      </c>
      <c r="K2" s="4" t="s">
        <v>18</v>
      </c>
    </row>
    <row r="3" spans="1:11" s="1" customFormat="1" ht="24.75" customHeight="1">
      <c r="A3" s="4" t="s">
        <v>521</v>
      </c>
      <c r="B3" s="5" t="s">
        <v>524</v>
      </c>
      <c r="C3" s="4" t="s">
        <v>14</v>
      </c>
      <c r="D3" s="5" t="s">
        <v>147</v>
      </c>
      <c r="E3" s="5" t="s">
        <v>525</v>
      </c>
      <c r="F3" s="5" t="s">
        <v>526</v>
      </c>
      <c r="G3" s="6">
        <f t="shared" si="0"/>
        <v>80.53333333333333</v>
      </c>
      <c r="H3" s="6">
        <v>83.8</v>
      </c>
      <c r="I3" s="6">
        <f t="shared" si="1"/>
        <v>82.49333333333333</v>
      </c>
      <c r="J3" s="7">
        <v>2</v>
      </c>
      <c r="K3" s="4" t="s">
        <v>18</v>
      </c>
    </row>
    <row r="4" spans="1:11" s="1" customFormat="1" ht="24.75" customHeight="1">
      <c r="A4" s="4" t="s">
        <v>521</v>
      </c>
      <c r="B4" s="5" t="s">
        <v>527</v>
      </c>
      <c r="C4" s="4" t="s">
        <v>14</v>
      </c>
      <c r="D4" s="5" t="s">
        <v>22</v>
      </c>
      <c r="E4" s="5" t="s">
        <v>21</v>
      </c>
      <c r="F4" s="5" t="s">
        <v>33</v>
      </c>
      <c r="G4" s="6">
        <f t="shared" si="0"/>
        <v>74.33333333333333</v>
      </c>
      <c r="H4" s="6">
        <v>84.6</v>
      </c>
      <c r="I4" s="6">
        <f t="shared" si="1"/>
        <v>80.49333333333334</v>
      </c>
      <c r="J4" s="7">
        <v>3</v>
      </c>
      <c r="K4" s="4"/>
    </row>
    <row r="5" spans="1:11" s="1" customFormat="1" ht="24.75" customHeight="1">
      <c r="A5" s="4" t="s">
        <v>521</v>
      </c>
      <c r="B5" s="5" t="s">
        <v>528</v>
      </c>
      <c r="C5" s="4" t="s">
        <v>14</v>
      </c>
      <c r="D5" s="5" t="s">
        <v>147</v>
      </c>
      <c r="E5" s="5" t="s">
        <v>126</v>
      </c>
      <c r="F5" s="5" t="s">
        <v>529</v>
      </c>
      <c r="G5" s="6">
        <f t="shared" si="0"/>
        <v>70.93333333333334</v>
      </c>
      <c r="H5" s="6">
        <v>81.8</v>
      </c>
      <c r="I5" s="6">
        <f t="shared" si="1"/>
        <v>77.45333333333333</v>
      </c>
      <c r="J5" s="7">
        <v>4</v>
      </c>
      <c r="K5" s="4"/>
    </row>
    <row r="6" spans="1:11" s="1" customFormat="1" ht="24.75" customHeight="1">
      <c r="A6" s="4" t="s">
        <v>521</v>
      </c>
      <c r="B6" s="5" t="s">
        <v>530</v>
      </c>
      <c r="C6" s="4" t="s">
        <v>14</v>
      </c>
      <c r="D6" s="5" t="s">
        <v>68</v>
      </c>
      <c r="E6" s="5" t="s">
        <v>32</v>
      </c>
      <c r="F6" s="5" t="s">
        <v>44</v>
      </c>
      <c r="G6" s="6">
        <f t="shared" si="0"/>
        <v>70.60000000000001</v>
      </c>
      <c r="H6" s="6">
        <v>81.8</v>
      </c>
      <c r="I6" s="6">
        <f t="shared" si="1"/>
        <v>77.32000000000001</v>
      </c>
      <c r="J6" s="7">
        <v>5</v>
      </c>
      <c r="K6" s="4"/>
    </row>
    <row r="7" spans="1:11" s="1" customFormat="1" ht="24.75" customHeight="1">
      <c r="A7" s="4" t="s">
        <v>521</v>
      </c>
      <c r="B7" s="5" t="s">
        <v>531</v>
      </c>
      <c r="C7" s="4" t="s">
        <v>14</v>
      </c>
      <c r="D7" s="5" t="s">
        <v>22</v>
      </c>
      <c r="E7" s="5" t="s">
        <v>79</v>
      </c>
      <c r="F7" s="5" t="s">
        <v>272</v>
      </c>
      <c r="G7" s="6">
        <f t="shared" si="0"/>
        <v>70.13333333333334</v>
      </c>
      <c r="H7" s="6">
        <v>78</v>
      </c>
      <c r="I7" s="6">
        <f t="shared" si="1"/>
        <v>74.85333333333334</v>
      </c>
      <c r="J7" s="7">
        <v>6</v>
      </c>
      <c r="K7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4.7109375" style="0" customWidth="1"/>
    <col min="3" max="3" width="6.57421875" style="0" customWidth="1"/>
    <col min="4" max="6" width="9.140625" style="0" customWidth="1"/>
    <col min="7" max="9" width="11.28125" style="77" customWidth="1"/>
    <col min="11" max="11" width="5.7109375" style="0" customWidth="1"/>
    <col min="12" max="12" width="9.00390625" style="0" customWidth="1"/>
  </cols>
  <sheetData>
    <row r="1" spans="1:12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8" t="s">
        <v>6</v>
      </c>
      <c r="H1" s="78" t="s">
        <v>7</v>
      </c>
      <c r="I1" s="78" t="s">
        <v>8</v>
      </c>
      <c r="J1" s="2" t="s">
        <v>9</v>
      </c>
      <c r="K1" s="2" t="s">
        <v>10</v>
      </c>
      <c r="L1" s="3" t="s">
        <v>11</v>
      </c>
    </row>
    <row r="2" spans="1:12" s="1" customFormat="1" ht="24.75" customHeight="1">
      <c r="A2" s="4" t="s">
        <v>12</v>
      </c>
      <c r="B2" s="5" t="s">
        <v>132</v>
      </c>
      <c r="C2" s="4" t="s">
        <v>14</v>
      </c>
      <c r="D2" s="5" t="s">
        <v>133</v>
      </c>
      <c r="E2" s="5" t="s">
        <v>78</v>
      </c>
      <c r="F2" s="5" t="s">
        <v>134</v>
      </c>
      <c r="G2" s="79">
        <v>80.2</v>
      </c>
      <c r="H2" s="79">
        <v>87.9</v>
      </c>
      <c r="I2" s="79">
        <f aca="true" t="shared" si="0" ref="I2:I22">G2*0.4+H2*0.6</f>
        <v>84.82000000000001</v>
      </c>
      <c r="J2" s="70">
        <v>1</v>
      </c>
      <c r="K2" s="81">
        <v>12</v>
      </c>
      <c r="L2" s="4" t="s">
        <v>18</v>
      </c>
    </row>
    <row r="3" spans="1:12" s="1" customFormat="1" ht="24.75" customHeight="1">
      <c r="A3" s="4" t="s">
        <v>12</v>
      </c>
      <c r="B3" s="5" t="s">
        <v>135</v>
      </c>
      <c r="C3" s="4" t="s">
        <v>14</v>
      </c>
      <c r="D3" s="5" t="s">
        <v>15</v>
      </c>
      <c r="E3" s="5" t="s">
        <v>126</v>
      </c>
      <c r="F3" s="5" t="s">
        <v>136</v>
      </c>
      <c r="G3" s="79">
        <v>73.60000000000001</v>
      </c>
      <c r="H3" s="79">
        <v>91</v>
      </c>
      <c r="I3" s="79">
        <f t="shared" si="0"/>
        <v>84.04</v>
      </c>
      <c r="J3" s="70">
        <v>2</v>
      </c>
      <c r="K3" s="81">
        <v>12</v>
      </c>
      <c r="L3" s="4" t="s">
        <v>18</v>
      </c>
    </row>
    <row r="4" spans="1:12" s="1" customFormat="1" ht="24.75" customHeight="1">
      <c r="A4" s="4" t="s">
        <v>12</v>
      </c>
      <c r="B4" s="5" t="s">
        <v>137</v>
      </c>
      <c r="C4" s="4" t="s">
        <v>14</v>
      </c>
      <c r="D4" s="5" t="s">
        <v>138</v>
      </c>
      <c r="E4" s="5" t="s">
        <v>40</v>
      </c>
      <c r="F4" s="5" t="s">
        <v>59</v>
      </c>
      <c r="G4" s="79">
        <v>75.46666666666665</v>
      </c>
      <c r="H4" s="79">
        <v>89.2</v>
      </c>
      <c r="I4" s="79">
        <f t="shared" si="0"/>
        <v>83.70666666666666</v>
      </c>
      <c r="J4" s="70">
        <v>3</v>
      </c>
      <c r="K4" s="81">
        <v>12</v>
      </c>
      <c r="L4" s="4" t="s">
        <v>18</v>
      </c>
    </row>
    <row r="5" spans="1:12" s="1" customFormat="1" ht="24.75" customHeight="1">
      <c r="A5" s="4" t="s">
        <v>12</v>
      </c>
      <c r="B5" s="5" t="s">
        <v>139</v>
      </c>
      <c r="C5" s="4" t="s">
        <v>14</v>
      </c>
      <c r="D5" s="5" t="s">
        <v>140</v>
      </c>
      <c r="E5" s="5" t="s">
        <v>105</v>
      </c>
      <c r="F5" s="5" t="s">
        <v>52</v>
      </c>
      <c r="G5" s="79">
        <v>76.06666666666666</v>
      </c>
      <c r="H5" s="79">
        <v>86.8</v>
      </c>
      <c r="I5" s="79">
        <f t="shared" si="0"/>
        <v>82.50666666666666</v>
      </c>
      <c r="J5" s="70">
        <v>4</v>
      </c>
      <c r="K5" s="81">
        <v>12</v>
      </c>
      <c r="L5" s="4" t="s">
        <v>18</v>
      </c>
    </row>
    <row r="6" spans="1:12" s="1" customFormat="1" ht="24.75" customHeight="1">
      <c r="A6" s="4" t="s">
        <v>12</v>
      </c>
      <c r="B6" s="5" t="s">
        <v>141</v>
      </c>
      <c r="C6" s="4" t="s">
        <v>14</v>
      </c>
      <c r="D6" s="5" t="s">
        <v>142</v>
      </c>
      <c r="E6" s="5" t="s">
        <v>143</v>
      </c>
      <c r="F6" s="5" t="s">
        <v>144</v>
      </c>
      <c r="G6" s="79">
        <v>76.26666666666667</v>
      </c>
      <c r="H6" s="79">
        <v>84.4</v>
      </c>
      <c r="I6" s="79">
        <f t="shared" si="0"/>
        <v>81.14666666666668</v>
      </c>
      <c r="J6" s="70">
        <v>5</v>
      </c>
      <c r="K6" s="81">
        <v>12</v>
      </c>
      <c r="L6" s="4" t="s">
        <v>18</v>
      </c>
    </row>
    <row r="7" spans="1:12" s="1" customFormat="1" ht="24.75" customHeight="1">
      <c r="A7" s="4" t="s">
        <v>12</v>
      </c>
      <c r="B7" s="5" t="s">
        <v>145</v>
      </c>
      <c r="C7" s="4" t="s">
        <v>14</v>
      </c>
      <c r="D7" s="5" t="s">
        <v>146</v>
      </c>
      <c r="E7" s="5" t="s">
        <v>147</v>
      </c>
      <c r="F7" s="5" t="s">
        <v>148</v>
      </c>
      <c r="G7" s="79">
        <v>77.86666666666667</v>
      </c>
      <c r="H7" s="79">
        <v>83.3</v>
      </c>
      <c r="I7" s="79">
        <f t="shared" si="0"/>
        <v>81.12666666666667</v>
      </c>
      <c r="J7" s="70">
        <v>6</v>
      </c>
      <c r="K7" s="81">
        <v>12</v>
      </c>
      <c r="L7" s="4" t="s">
        <v>18</v>
      </c>
    </row>
    <row r="8" spans="1:12" s="1" customFormat="1" ht="24.75" customHeight="1">
      <c r="A8" s="4" t="s">
        <v>12</v>
      </c>
      <c r="B8" s="5" t="s">
        <v>149</v>
      </c>
      <c r="C8" s="4" t="s">
        <v>14</v>
      </c>
      <c r="D8" s="5" t="s">
        <v>150</v>
      </c>
      <c r="E8" s="5" t="s">
        <v>151</v>
      </c>
      <c r="F8" s="5" t="s">
        <v>44</v>
      </c>
      <c r="G8" s="79">
        <v>70.60000000000001</v>
      </c>
      <c r="H8" s="79">
        <v>86.94</v>
      </c>
      <c r="I8" s="79">
        <f t="shared" si="0"/>
        <v>80.404</v>
      </c>
      <c r="J8" s="70">
        <v>7</v>
      </c>
      <c r="K8" s="81">
        <v>12</v>
      </c>
      <c r="L8" s="4" t="s">
        <v>18</v>
      </c>
    </row>
    <row r="9" spans="1:12" s="1" customFormat="1" ht="24.75" customHeight="1">
      <c r="A9" s="4" t="s">
        <v>12</v>
      </c>
      <c r="B9" s="5" t="s">
        <v>152</v>
      </c>
      <c r="C9" s="4" t="s">
        <v>14</v>
      </c>
      <c r="D9" s="5" t="s">
        <v>153</v>
      </c>
      <c r="E9" s="5" t="s">
        <v>126</v>
      </c>
      <c r="F9" s="5" t="s">
        <v>147</v>
      </c>
      <c r="G9" s="79">
        <v>73.33333333333333</v>
      </c>
      <c r="H9" s="79">
        <v>84</v>
      </c>
      <c r="I9" s="79">
        <f t="shared" si="0"/>
        <v>79.73333333333333</v>
      </c>
      <c r="J9" s="70">
        <v>8</v>
      </c>
      <c r="K9" s="81">
        <v>12</v>
      </c>
      <c r="L9" s="4"/>
    </row>
    <row r="10" spans="1:12" s="1" customFormat="1" ht="24.75" customHeight="1">
      <c r="A10" s="4" t="s">
        <v>12</v>
      </c>
      <c r="B10" s="5" t="s">
        <v>154</v>
      </c>
      <c r="C10" s="4" t="s">
        <v>14</v>
      </c>
      <c r="D10" s="5" t="s">
        <v>22</v>
      </c>
      <c r="E10" s="5" t="s">
        <v>155</v>
      </c>
      <c r="F10" s="5" t="s">
        <v>71</v>
      </c>
      <c r="G10" s="79">
        <v>70.33333333333333</v>
      </c>
      <c r="H10" s="79">
        <v>85.8</v>
      </c>
      <c r="I10" s="79">
        <f t="shared" si="0"/>
        <v>79.61333333333333</v>
      </c>
      <c r="J10" s="70">
        <v>9</v>
      </c>
      <c r="K10" s="81">
        <v>12</v>
      </c>
      <c r="L10" s="4"/>
    </row>
    <row r="11" spans="1:12" s="1" customFormat="1" ht="24.75" customHeight="1">
      <c r="A11" s="4" t="s">
        <v>12</v>
      </c>
      <c r="B11" s="5" t="s">
        <v>156</v>
      </c>
      <c r="C11" s="4" t="s">
        <v>14</v>
      </c>
      <c r="D11" s="5" t="s">
        <v>82</v>
      </c>
      <c r="E11" s="5" t="s">
        <v>40</v>
      </c>
      <c r="F11" s="5" t="s">
        <v>157</v>
      </c>
      <c r="G11" s="79">
        <v>73.73333333333333</v>
      </c>
      <c r="H11" s="79">
        <v>83.3</v>
      </c>
      <c r="I11" s="79">
        <f t="shared" si="0"/>
        <v>79.47333333333333</v>
      </c>
      <c r="J11" s="70">
        <v>10</v>
      </c>
      <c r="K11" s="81">
        <v>12</v>
      </c>
      <c r="L11" s="4"/>
    </row>
    <row r="12" spans="1:12" s="1" customFormat="1" ht="24.75" customHeight="1">
      <c r="A12" s="4" t="s">
        <v>12</v>
      </c>
      <c r="B12" s="5" t="s">
        <v>158</v>
      </c>
      <c r="C12" s="4" t="s">
        <v>14</v>
      </c>
      <c r="D12" s="5" t="s">
        <v>142</v>
      </c>
      <c r="E12" s="5" t="s">
        <v>75</v>
      </c>
      <c r="F12" s="5" t="s">
        <v>159</v>
      </c>
      <c r="G12" s="79">
        <v>72.46666666666667</v>
      </c>
      <c r="H12" s="79">
        <v>84.02</v>
      </c>
      <c r="I12" s="79">
        <f t="shared" si="0"/>
        <v>79.39866666666667</v>
      </c>
      <c r="J12" s="70">
        <v>11</v>
      </c>
      <c r="K12" s="81">
        <v>12</v>
      </c>
      <c r="L12" s="4"/>
    </row>
    <row r="13" spans="1:12" s="1" customFormat="1" ht="24.75" customHeight="1">
      <c r="A13" s="4" t="s">
        <v>12</v>
      </c>
      <c r="B13" s="5" t="s">
        <v>160</v>
      </c>
      <c r="C13" s="4" t="s">
        <v>14</v>
      </c>
      <c r="D13" s="5" t="s">
        <v>82</v>
      </c>
      <c r="E13" s="5" t="s">
        <v>161</v>
      </c>
      <c r="F13" s="5" t="s">
        <v>162</v>
      </c>
      <c r="G13" s="79">
        <v>68.13333333333334</v>
      </c>
      <c r="H13" s="79">
        <v>85.74</v>
      </c>
      <c r="I13" s="79">
        <f t="shared" si="0"/>
        <v>78.69733333333333</v>
      </c>
      <c r="J13" s="70">
        <v>12</v>
      </c>
      <c r="K13" s="81">
        <v>12</v>
      </c>
      <c r="L13" s="7"/>
    </row>
    <row r="14" spans="1:12" s="1" customFormat="1" ht="24.75" customHeight="1">
      <c r="A14" s="4" t="s">
        <v>12</v>
      </c>
      <c r="B14" s="5" t="s">
        <v>163</v>
      </c>
      <c r="C14" s="4" t="s">
        <v>14</v>
      </c>
      <c r="D14" s="5" t="s">
        <v>74</v>
      </c>
      <c r="E14" s="5" t="s">
        <v>164</v>
      </c>
      <c r="F14" s="5" t="s">
        <v>165</v>
      </c>
      <c r="G14" s="79">
        <v>69.8</v>
      </c>
      <c r="H14" s="79">
        <v>84.04</v>
      </c>
      <c r="I14" s="79">
        <f t="shared" si="0"/>
        <v>78.344</v>
      </c>
      <c r="J14" s="70">
        <v>13</v>
      </c>
      <c r="K14" s="81">
        <v>12</v>
      </c>
      <c r="L14" s="4"/>
    </row>
    <row r="15" spans="1:12" s="1" customFormat="1" ht="24.75" customHeight="1">
      <c r="A15" s="4" t="s">
        <v>12</v>
      </c>
      <c r="B15" s="5" t="s">
        <v>166</v>
      </c>
      <c r="C15" s="4" t="s">
        <v>14</v>
      </c>
      <c r="D15" s="5" t="s">
        <v>64</v>
      </c>
      <c r="E15" s="5" t="s">
        <v>105</v>
      </c>
      <c r="F15" s="5" t="s">
        <v>167</v>
      </c>
      <c r="G15" s="79">
        <v>72.06666666666666</v>
      </c>
      <c r="H15" s="79">
        <v>82.3</v>
      </c>
      <c r="I15" s="79">
        <f t="shared" si="0"/>
        <v>78.20666666666666</v>
      </c>
      <c r="J15" s="70">
        <v>14</v>
      </c>
      <c r="K15" s="81">
        <v>12</v>
      </c>
      <c r="L15" s="4"/>
    </row>
    <row r="16" spans="1:12" s="1" customFormat="1" ht="24.75" customHeight="1">
      <c r="A16" s="4" t="s">
        <v>12</v>
      </c>
      <c r="B16" s="5" t="s">
        <v>168</v>
      </c>
      <c r="C16" s="4" t="s">
        <v>14</v>
      </c>
      <c r="D16" s="5" t="s">
        <v>143</v>
      </c>
      <c r="E16" s="5" t="s">
        <v>98</v>
      </c>
      <c r="F16" s="5" t="s">
        <v>169</v>
      </c>
      <c r="G16" s="79">
        <v>70.26666666666667</v>
      </c>
      <c r="H16" s="79">
        <v>81.9</v>
      </c>
      <c r="I16" s="79">
        <f t="shared" si="0"/>
        <v>77.24666666666667</v>
      </c>
      <c r="J16" s="70">
        <v>15</v>
      </c>
      <c r="K16" s="81">
        <v>12</v>
      </c>
      <c r="L16" s="4"/>
    </row>
    <row r="17" spans="1:12" s="1" customFormat="1" ht="24.75" customHeight="1">
      <c r="A17" s="4" t="s">
        <v>12</v>
      </c>
      <c r="B17" s="5" t="s">
        <v>170</v>
      </c>
      <c r="C17" s="4" t="s">
        <v>14</v>
      </c>
      <c r="D17" s="5" t="s">
        <v>15</v>
      </c>
      <c r="E17" s="5" t="s">
        <v>113</v>
      </c>
      <c r="F17" s="5" t="s">
        <v>171</v>
      </c>
      <c r="G17" s="79">
        <v>72.60000000000001</v>
      </c>
      <c r="H17" s="79">
        <v>80.2</v>
      </c>
      <c r="I17" s="79">
        <f t="shared" si="0"/>
        <v>77.16</v>
      </c>
      <c r="J17" s="70">
        <v>16</v>
      </c>
      <c r="K17" s="81">
        <v>12</v>
      </c>
      <c r="L17" s="4"/>
    </row>
    <row r="18" spans="1:12" s="1" customFormat="1" ht="24.75" customHeight="1">
      <c r="A18" s="4" t="s">
        <v>12</v>
      </c>
      <c r="B18" s="5" t="s">
        <v>172</v>
      </c>
      <c r="C18" s="4" t="s">
        <v>14</v>
      </c>
      <c r="D18" s="5" t="s">
        <v>57</v>
      </c>
      <c r="E18" s="5" t="s">
        <v>110</v>
      </c>
      <c r="F18" s="5" t="s">
        <v>173</v>
      </c>
      <c r="G18" s="79">
        <v>68.06666666666666</v>
      </c>
      <c r="H18" s="79">
        <v>82.9</v>
      </c>
      <c r="I18" s="79">
        <f t="shared" si="0"/>
        <v>76.96666666666667</v>
      </c>
      <c r="J18" s="70">
        <v>17</v>
      </c>
      <c r="K18" s="81">
        <v>12</v>
      </c>
      <c r="L18" s="7"/>
    </row>
    <row r="19" spans="1:12" s="1" customFormat="1" ht="24.75" customHeight="1">
      <c r="A19" s="4" t="s">
        <v>12</v>
      </c>
      <c r="B19" s="5" t="s">
        <v>174</v>
      </c>
      <c r="C19" s="4" t="s">
        <v>14</v>
      </c>
      <c r="D19" s="5" t="s">
        <v>41</v>
      </c>
      <c r="E19" s="5" t="s">
        <v>175</v>
      </c>
      <c r="F19" s="5" t="s">
        <v>176</v>
      </c>
      <c r="G19" s="79">
        <v>69.2</v>
      </c>
      <c r="H19" s="79">
        <v>81.6</v>
      </c>
      <c r="I19" s="79">
        <f t="shared" si="0"/>
        <v>76.64</v>
      </c>
      <c r="J19" s="70">
        <v>18</v>
      </c>
      <c r="K19" s="81">
        <v>12</v>
      </c>
      <c r="L19" s="4"/>
    </row>
    <row r="20" spans="1:12" s="1" customFormat="1" ht="24.75" customHeight="1">
      <c r="A20" s="4" t="s">
        <v>12</v>
      </c>
      <c r="B20" s="5" t="s">
        <v>177</v>
      </c>
      <c r="C20" s="4" t="s">
        <v>14</v>
      </c>
      <c r="D20" s="5" t="s">
        <v>64</v>
      </c>
      <c r="E20" s="5" t="s">
        <v>43</v>
      </c>
      <c r="F20" s="5" t="s">
        <v>105</v>
      </c>
      <c r="G20" s="79">
        <v>69.66666666666667</v>
      </c>
      <c r="H20" s="79">
        <v>80.2</v>
      </c>
      <c r="I20" s="79">
        <f t="shared" si="0"/>
        <v>75.98666666666666</v>
      </c>
      <c r="J20" s="70">
        <v>19</v>
      </c>
      <c r="K20" s="81">
        <v>12</v>
      </c>
      <c r="L20" s="4"/>
    </row>
    <row r="21" spans="1:12" s="1" customFormat="1" ht="24.75" customHeight="1">
      <c r="A21" s="4" t="s">
        <v>12</v>
      </c>
      <c r="B21" s="5" t="s">
        <v>178</v>
      </c>
      <c r="C21" s="4" t="s">
        <v>14</v>
      </c>
      <c r="D21" s="5" t="s">
        <v>40</v>
      </c>
      <c r="E21" s="5" t="s">
        <v>71</v>
      </c>
      <c r="F21" s="5" t="s">
        <v>179</v>
      </c>
      <c r="G21" s="79">
        <v>71.26666666666667</v>
      </c>
      <c r="H21" s="79">
        <v>77.6</v>
      </c>
      <c r="I21" s="79">
        <f t="shared" si="0"/>
        <v>75.06666666666666</v>
      </c>
      <c r="J21" s="70">
        <v>20</v>
      </c>
      <c r="K21" s="81">
        <v>12</v>
      </c>
      <c r="L21" s="4"/>
    </row>
    <row r="22" spans="1:12" s="1" customFormat="1" ht="24.75" customHeight="1">
      <c r="A22" s="4" t="s">
        <v>12</v>
      </c>
      <c r="B22" s="5" t="s">
        <v>180</v>
      </c>
      <c r="C22" s="4" t="s">
        <v>14</v>
      </c>
      <c r="D22" s="5" t="s">
        <v>105</v>
      </c>
      <c r="E22" s="5" t="s">
        <v>116</v>
      </c>
      <c r="F22" s="5" t="s">
        <v>181</v>
      </c>
      <c r="G22" s="79">
        <v>69.06666666666666</v>
      </c>
      <c r="H22" s="79">
        <v>78.9</v>
      </c>
      <c r="I22" s="79">
        <f t="shared" si="0"/>
        <v>74.96666666666667</v>
      </c>
      <c r="J22" s="70">
        <v>21</v>
      </c>
      <c r="K22" s="81">
        <v>12</v>
      </c>
      <c r="L22" s="7"/>
    </row>
    <row r="23" spans="1:12" ht="24.75" customHeight="1">
      <c r="A23" s="73"/>
      <c r="B23" s="73"/>
      <c r="C23" s="73"/>
      <c r="D23" s="73"/>
      <c r="E23" s="73"/>
      <c r="F23" s="73"/>
      <c r="G23" s="80"/>
      <c r="H23" s="80"/>
      <c r="I23" s="80"/>
      <c r="J23" s="73"/>
      <c r="K23" s="73"/>
      <c r="L23" s="73"/>
    </row>
    <row r="24" spans="1:12" ht="24.75" customHeight="1">
      <c r="A24" s="73"/>
      <c r="B24" s="73"/>
      <c r="C24" s="73"/>
      <c r="D24" s="73"/>
      <c r="E24" s="73"/>
      <c r="F24" s="73"/>
      <c r="G24" s="80"/>
      <c r="H24" s="80"/>
      <c r="I24" s="80"/>
      <c r="J24" s="73"/>
      <c r="K24" s="73"/>
      <c r="L24" s="73"/>
    </row>
    <row r="25" spans="1:12" ht="24.75" customHeight="1">
      <c r="A25" s="73"/>
      <c r="B25" s="73"/>
      <c r="C25" s="73"/>
      <c r="D25" s="73"/>
      <c r="E25" s="73"/>
      <c r="F25" s="73"/>
      <c r="G25" s="80"/>
      <c r="H25" s="80"/>
      <c r="I25" s="80"/>
      <c r="J25" s="73"/>
      <c r="K25" s="73"/>
      <c r="L25" s="73"/>
    </row>
    <row r="26" spans="1:12" ht="24.75" customHeight="1">
      <c r="A26" s="73"/>
      <c r="B26" s="73"/>
      <c r="C26" s="73"/>
      <c r="D26" s="73"/>
      <c r="E26" s="73"/>
      <c r="F26" s="73"/>
      <c r="G26" s="80"/>
      <c r="H26" s="80"/>
      <c r="I26" s="80"/>
      <c r="J26" s="73"/>
      <c r="K26" s="73"/>
      <c r="L26" s="73"/>
    </row>
    <row r="27" spans="1:12" ht="24.75" customHeight="1">
      <c r="A27" s="73"/>
      <c r="B27" s="73"/>
      <c r="C27" s="73"/>
      <c r="D27" s="73"/>
      <c r="E27" s="73"/>
      <c r="F27" s="73"/>
      <c r="G27" s="80"/>
      <c r="H27" s="80"/>
      <c r="I27" s="80"/>
      <c r="J27" s="73"/>
      <c r="K27" s="73"/>
      <c r="L27" s="73"/>
    </row>
    <row r="28" spans="1:12" ht="24.75" customHeight="1">
      <c r="A28" s="73"/>
      <c r="B28" s="73"/>
      <c r="C28" s="73"/>
      <c r="D28" s="73"/>
      <c r="E28" s="73"/>
      <c r="F28" s="73"/>
      <c r="G28" s="80"/>
      <c r="H28" s="80"/>
      <c r="I28" s="80"/>
      <c r="J28" s="73"/>
      <c r="K28" s="73"/>
      <c r="L28" s="73"/>
    </row>
    <row r="29" spans="1:12" ht="24.75" customHeight="1">
      <c r="A29" s="73"/>
      <c r="B29" s="73"/>
      <c r="C29" s="73"/>
      <c r="D29" s="73"/>
      <c r="E29" s="73"/>
      <c r="F29" s="73"/>
      <c r="G29" s="80"/>
      <c r="H29" s="80"/>
      <c r="I29" s="80"/>
      <c r="J29" s="73"/>
      <c r="K29" s="73"/>
      <c r="L29" s="73"/>
    </row>
    <row r="30" spans="1:12" ht="24.75" customHeight="1">
      <c r="A30" s="73"/>
      <c r="B30" s="73"/>
      <c r="C30" s="73"/>
      <c r="D30" s="73"/>
      <c r="E30" s="73"/>
      <c r="F30" s="73"/>
      <c r="G30" s="80"/>
      <c r="H30" s="80"/>
      <c r="I30" s="80"/>
      <c r="J30" s="73"/>
      <c r="K30" s="73"/>
      <c r="L30" s="73"/>
    </row>
    <row r="31" spans="1:12" ht="24.75" customHeight="1">
      <c r="A31" s="73"/>
      <c r="B31" s="73"/>
      <c r="C31" s="73"/>
      <c r="D31" s="73"/>
      <c r="E31" s="73"/>
      <c r="F31" s="73"/>
      <c r="G31" s="80"/>
      <c r="H31" s="80"/>
      <c r="I31" s="80"/>
      <c r="J31" s="73"/>
      <c r="K31" s="73"/>
      <c r="L31" s="73"/>
    </row>
    <row r="32" spans="1:12" ht="24.75" customHeight="1">
      <c r="A32" s="73"/>
      <c r="B32" s="73"/>
      <c r="C32" s="73"/>
      <c r="D32" s="73"/>
      <c r="E32" s="73"/>
      <c r="F32" s="73"/>
      <c r="G32" s="80"/>
      <c r="H32" s="80"/>
      <c r="I32" s="80"/>
      <c r="J32" s="73"/>
      <c r="K32" s="73"/>
      <c r="L32" s="73"/>
    </row>
    <row r="33" spans="1:12" ht="24.75" customHeight="1">
      <c r="A33" s="73"/>
      <c r="B33" s="73"/>
      <c r="C33" s="73"/>
      <c r="D33" s="73"/>
      <c r="E33" s="73"/>
      <c r="F33" s="73"/>
      <c r="G33" s="80"/>
      <c r="H33" s="80"/>
      <c r="I33" s="80"/>
      <c r="J33" s="73"/>
      <c r="K33" s="73"/>
      <c r="L33" s="73"/>
    </row>
    <row r="34" spans="1:12" ht="24.75" customHeight="1">
      <c r="A34" s="73"/>
      <c r="B34" s="73"/>
      <c r="C34" s="73"/>
      <c r="D34" s="73"/>
      <c r="E34" s="73"/>
      <c r="F34" s="73"/>
      <c r="G34" s="80"/>
      <c r="H34" s="80"/>
      <c r="I34" s="80"/>
      <c r="J34" s="73"/>
      <c r="K34" s="73"/>
      <c r="L34" s="73"/>
    </row>
    <row r="35" spans="1:12" ht="24.75" customHeight="1">
      <c r="A35" s="73"/>
      <c r="B35" s="73"/>
      <c r="C35" s="73"/>
      <c r="D35" s="73"/>
      <c r="E35" s="73"/>
      <c r="F35" s="73"/>
      <c r="G35" s="80"/>
      <c r="H35" s="80"/>
      <c r="I35" s="80"/>
      <c r="J35" s="73"/>
      <c r="K35" s="73"/>
      <c r="L35" s="73"/>
    </row>
    <row r="36" spans="1:12" ht="24.75" customHeight="1">
      <c r="A36" s="73"/>
      <c r="B36" s="73"/>
      <c r="C36" s="73"/>
      <c r="D36" s="73"/>
      <c r="E36" s="73"/>
      <c r="F36" s="73"/>
      <c r="G36" s="80"/>
      <c r="H36" s="80"/>
      <c r="I36" s="80"/>
      <c r="J36" s="73"/>
      <c r="K36" s="73"/>
      <c r="L36" s="73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1" sqref="C1:C65536"/>
    </sheetView>
  </sheetViews>
  <sheetFormatPr defaultColWidth="9.140625" defaultRowHeight="12.75"/>
  <cols>
    <col min="1" max="1" width="15.7109375" style="0" customWidth="1"/>
    <col min="2" max="2" width="15.5742187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2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532</v>
      </c>
      <c r="B2" s="5" t="s">
        <v>533</v>
      </c>
      <c r="C2" s="4" t="s">
        <v>14</v>
      </c>
      <c r="D2" s="5" t="s">
        <v>15</v>
      </c>
      <c r="E2" s="5" t="s">
        <v>109</v>
      </c>
      <c r="F2" s="5" t="s">
        <v>534</v>
      </c>
      <c r="G2" s="6">
        <f aca="true" t="shared" si="0" ref="G2:G10">F2/1.5</f>
        <v>76.2</v>
      </c>
      <c r="H2" s="6">
        <v>84.6</v>
      </c>
      <c r="I2" s="6">
        <f aca="true" t="shared" si="1" ref="I2:I10">G2*0.4+H2*0.6</f>
        <v>81.24000000000001</v>
      </c>
      <c r="J2" s="7">
        <v>1</v>
      </c>
      <c r="K2" s="4" t="s">
        <v>18</v>
      </c>
    </row>
    <row r="3" spans="1:11" s="1" customFormat="1" ht="24.75" customHeight="1">
      <c r="A3" s="4" t="s">
        <v>532</v>
      </c>
      <c r="B3" s="5" t="s">
        <v>535</v>
      </c>
      <c r="C3" s="4" t="s">
        <v>14</v>
      </c>
      <c r="D3" s="5" t="s">
        <v>241</v>
      </c>
      <c r="E3" s="5" t="s">
        <v>38</v>
      </c>
      <c r="F3" s="5" t="s">
        <v>536</v>
      </c>
      <c r="G3" s="6">
        <f t="shared" si="0"/>
        <v>75.2</v>
      </c>
      <c r="H3" s="6">
        <v>84.3</v>
      </c>
      <c r="I3" s="6">
        <f t="shared" si="1"/>
        <v>80.66</v>
      </c>
      <c r="J3" s="7">
        <v>2</v>
      </c>
      <c r="K3" s="4" t="s">
        <v>18</v>
      </c>
    </row>
    <row r="4" spans="1:11" s="1" customFormat="1" ht="24.75" customHeight="1">
      <c r="A4" s="4" t="s">
        <v>532</v>
      </c>
      <c r="B4" s="5" t="s">
        <v>537</v>
      </c>
      <c r="C4" s="4" t="s">
        <v>14</v>
      </c>
      <c r="D4" s="5" t="s">
        <v>100</v>
      </c>
      <c r="E4" s="5" t="s">
        <v>175</v>
      </c>
      <c r="F4" s="5" t="s">
        <v>95</v>
      </c>
      <c r="G4" s="6">
        <f t="shared" si="0"/>
        <v>69.60000000000001</v>
      </c>
      <c r="H4" s="6">
        <v>85.8</v>
      </c>
      <c r="I4" s="6">
        <f t="shared" si="1"/>
        <v>79.32</v>
      </c>
      <c r="J4" s="7">
        <v>3</v>
      </c>
      <c r="K4" s="4" t="s">
        <v>18</v>
      </c>
    </row>
    <row r="5" spans="1:11" s="1" customFormat="1" ht="24.75" customHeight="1">
      <c r="A5" s="4" t="s">
        <v>532</v>
      </c>
      <c r="B5" s="5" t="s">
        <v>538</v>
      </c>
      <c r="C5" s="4" t="s">
        <v>14</v>
      </c>
      <c r="D5" s="5" t="s">
        <v>126</v>
      </c>
      <c r="E5" s="5" t="s">
        <v>67</v>
      </c>
      <c r="F5" s="5" t="s">
        <v>539</v>
      </c>
      <c r="G5" s="6">
        <f t="shared" si="0"/>
        <v>66.13333333333334</v>
      </c>
      <c r="H5" s="6">
        <v>85.3</v>
      </c>
      <c r="I5" s="6">
        <f t="shared" si="1"/>
        <v>77.63333333333334</v>
      </c>
      <c r="J5" s="7">
        <v>4</v>
      </c>
      <c r="K5" s="4"/>
    </row>
    <row r="6" spans="1:11" s="1" customFormat="1" ht="24.75" customHeight="1">
      <c r="A6" s="4" t="s">
        <v>532</v>
      </c>
      <c r="B6" s="5" t="s">
        <v>540</v>
      </c>
      <c r="C6" s="4" t="s">
        <v>14</v>
      </c>
      <c r="D6" s="5" t="s">
        <v>20</v>
      </c>
      <c r="E6" s="5" t="s">
        <v>71</v>
      </c>
      <c r="F6" s="5" t="s">
        <v>541</v>
      </c>
      <c r="G6" s="6">
        <f t="shared" si="0"/>
        <v>74.73333333333333</v>
      </c>
      <c r="H6" s="6">
        <v>78.6</v>
      </c>
      <c r="I6" s="6">
        <f t="shared" si="1"/>
        <v>77.05333333333333</v>
      </c>
      <c r="J6" s="7">
        <v>5</v>
      </c>
      <c r="K6" s="4"/>
    </row>
    <row r="7" spans="1:11" s="1" customFormat="1" ht="24.75" customHeight="1">
      <c r="A7" s="4" t="s">
        <v>532</v>
      </c>
      <c r="B7" s="5" t="s">
        <v>542</v>
      </c>
      <c r="C7" s="4" t="s">
        <v>14</v>
      </c>
      <c r="D7" s="5" t="s">
        <v>363</v>
      </c>
      <c r="E7" s="5" t="s">
        <v>68</v>
      </c>
      <c r="F7" s="5" t="s">
        <v>186</v>
      </c>
      <c r="G7" s="6">
        <f t="shared" si="0"/>
        <v>65.53333333333333</v>
      </c>
      <c r="H7" s="6">
        <v>83.8</v>
      </c>
      <c r="I7" s="6">
        <f t="shared" si="1"/>
        <v>76.49333333333333</v>
      </c>
      <c r="J7" s="7">
        <v>6</v>
      </c>
      <c r="K7" s="4"/>
    </row>
    <row r="8" spans="1:11" s="1" customFormat="1" ht="24.75" customHeight="1">
      <c r="A8" s="4" t="s">
        <v>532</v>
      </c>
      <c r="B8" s="5" t="s">
        <v>543</v>
      </c>
      <c r="C8" s="4" t="s">
        <v>14</v>
      </c>
      <c r="D8" s="5" t="s">
        <v>206</v>
      </c>
      <c r="E8" s="5" t="s">
        <v>241</v>
      </c>
      <c r="F8" s="5" t="s">
        <v>79</v>
      </c>
      <c r="G8" s="6">
        <f t="shared" si="0"/>
        <v>66</v>
      </c>
      <c r="H8" s="6">
        <v>83.4</v>
      </c>
      <c r="I8" s="6">
        <f t="shared" si="1"/>
        <v>76.44</v>
      </c>
      <c r="J8" s="7">
        <v>7</v>
      </c>
      <c r="K8" s="4"/>
    </row>
    <row r="9" spans="1:11" s="1" customFormat="1" ht="24.75" customHeight="1">
      <c r="A9" s="4" t="s">
        <v>532</v>
      </c>
      <c r="B9" s="5" t="s">
        <v>544</v>
      </c>
      <c r="C9" s="4" t="s">
        <v>14</v>
      </c>
      <c r="D9" s="5" t="s">
        <v>33</v>
      </c>
      <c r="E9" s="5" t="s">
        <v>48</v>
      </c>
      <c r="F9" s="5" t="s">
        <v>84</v>
      </c>
      <c r="G9" s="6">
        <f t="shared" si="0"/>
        <v>66.93333333333334</v>
      </c>
      <c r="H9" s="6">
        <v>82.6</v>
      </c>
      <c r="I9" s="6">
        <f t="shared" si="1"/>
        <v>76.33333333333333</v>
      </c>
      <c r="J9" s="7">
        <v>8</v>
      </c>
      <c r="K9" s="4"/>
    </row>
    <row r="10" spans="1:11" s="1" customFormat="1" ht="24.75" customHeight="1">
      <c r="A10" s="4" t="s">
        <v>532</v>
      </c>
      <c r="B10" s="5" t="s">
        <v>545</v>
      </c>
      <c r="C10" s="4" t="s">
        <v>14</v>
      </c>
      <c r="D10" s="5" t="s">
        <v>28</v>
      </c>
      <c r="E10" s="5" t="s">
        <v>164</v>
      </c>
      <c r="F10" s="5" t="s">
        <v>401</v>
      </c>
      <c r="G10" s="6">
        <f t="shared" si="0"/>
        <v>69.93333333333334</v>
      </c>
      <c r="H10" s="6">
        <v>70.2</v>
      </c>
      <c r="I10" s="6">
        <f t="shared" si="1"/>
        <v>70.09333333333333</v>
      </c>
      <c r="J10" s="7">
        <v>9</v>
      </c>
      <c r="K10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5.57421875" style="0" customWidth="1"/>
    <col min="3" max="6" width="9.140625" style="0" customWidth="1"/>
    <col min="7" max="9" width="10.7109375" style="0" customWidth="1"/>
    <col min="10" max="10" width="8.00390625" style="0" customWidth="1"/>
    <col min="11" max="11" width="12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546</v>
      </c>
      <c r="B2" s="5" t="s">
        <v>547</v>
      </c>
      <c r="C2" s="4" t="s">
        <v>14</v>
      </c>
      <c r="D2" s="5" t="s">
        <v>35</v>
      </c>
      <c r="E2" s="5" t="s">
        <v>548</v>
      </c>
      <c r="F2" s="5" t="s">
        <v>549</v>
      </c>
      <c r="G2" s="6">
        <f aca="true" t="shared" si="0" ref="G2:G7">F2/1.5</f>
        <v>85.60000000000001</v>
      </c>
      <c r="H2" s="6">
        <v>82.2</v>
      </c>
      <c r="I2" s="6">
        <f aca="true" t="shared" si="1" ref="I2:I7">G2*0.4+H2*0.6</f>
        <v>83.56</v>
      </c>
      <c r="J2" s="7">
        <v>1</v>
      </c>
      <c r="K2" s="4" t="s">
        <v>18</v>
      </c>
    </row>
    <row r="3" spans="1:11" s="1" customFormat="1" ht="24.75" customHeight="1">
      <c r="A3" s="4" t="s">
        <v>546</v>
      </c>
      <c r="B3" s="5" t="s">
        <v>550</v>
      </c>
      <c r="C3" s="4" t="s">
        <v>14</v>
      </c>
      <c r="D3" s="5" t="s">
        <v>57</v>
      </c>
      <c r="E3" s="5" t="s">
        <v>140</v>
      </c>
      <c r="F3" s="5" t="s">
        <v>551</v>
      </c>
      <c r="G3" s="6">
        <f t="shared" si="0"/>
        <v>84.06666666666666</v>
      </c>
      <c r="H3" s="6">
        <v>83.2</v>
      </c>
      <c r="I3" s="6">
        <f t="shared" si="1"/>
        <v>83.54666666666667</v>
      </c>
      <c r="J3" s="7">
        <v>2</v>
      </c>
      <c r="K3" s="4" t="s">
        <v>18</v>
      </c>
    </row>
    <row r="4" spans="1:11" s="1" customFormat="1" ht="24.75" customHeight="1">
      <c r="A4" s="4" t="s">
        <v>546</v>
      </c>
      <c r="B4" s="5" t="s">
        <v>552</v>
      </c>
      <c r="C4" s="4" t="s">
        <v>14</v>
      </c>
      <c r="D4" s="5" t="s">
        <v>102</v>
      </c>
      <c r="E4" s="5" t="s">
        <v>264</v>
      </c>
      <c r="F4" s="5" t="s">
        <v>150</v>
      </c>
      <c r="G4" s="6">
        <f t="shared" si="0"/>
        <v>82</v>
      </c>
      <c r="H4" s="6">
        <v>76.6</v>
      </c>
      <c r="I4" s="6">
        <f t="shared" si="1"/>
        <v>78.75999999999999</v>
      </c>
      <c r="J4" s="7">
        <v>3</v>
      </c>
      <c r="K4" s="4"/>
    </row>
    <row r="5" spans="1:11" s="1" customFormat="1" ht="24.75" customHeight="1">
      <c r="A5" s="4" t="s">
        <v>546</v>
      </c>
      <c r="B5" s="5" t="s">
        <v>553</v>
      </c>
      <c r="C5" s="4" t="s">
        <v>14</v>
      </c>
      <c r="D5" s="5" t="s">
        <v>22</v>
      </c>
      <c r="E5" s="5" t="s">
        <v>109</v>
      </c>
      <c r="F5" s="5" t="s">
        <v>541</v>
      </c>
      <c r="G5" s="6">
        <f t="shared" si="0"/>
        <v>74.73333333333333</v>
      </c>
      <c r="H5" s="6">
        <v>77.2</v>
      </c>
      <c r="I5" s="6">
        <f t="shared" si="1"/>
        <v>76.21333333333334</v>
      </c>
      <c r="J5" s="7">
        <v>4</v>
      </c>
      <c r="K5" s="4"/>
    </row>
    <row r="6" spans="1:11" s="1" customFormat="1" ht="24.75" customHeight="1">
      <c r="A6" s="4" t="s">
        <v>546</v>
      </c>
      <c r="B6" s="5" t="s">
        <v>554</v>
      </c>
      <c r="C6" s="4" t="s">
        <v>14</v>
      </c>
      <c r="D6" s="5" t="s">
        <v>22</v>
      </c>
      <c r="E6" s="5" t="s">
        <v>146</v>
      </c>
      <c r="F6" s="5" t="s">
        <v>20</v>
      </c>
      <c r="G6" s="6">
        <f t="shared" si="0"/>
        <v>81.33333333333333</v>
      </c>
      <c r="H6" s="6">
        <v>72</v>
      </c>
      <c r="I6" s="6">
        <f t="shared" si="1"/>
        <v>75.73333333333332</v>
      </c>
      <c r="J6" s="7">
        <v>5</v>
      </c>
      <c r="K6" s="4"/>
    </row>
    <row r="7" spans="1:11" s="1" customFormat="1" ht="24.75" customHeight="1">
      <c r="A7" s="4" t="s">
        <v>546</v>
      </c>
      <c r="B7" s="5" t="s">
        <v>555</v>
      </c>
      <c r="C7" s="4" t="s">
        <v>248</v>
      </c>
      <c r="D7" s="5" t="s">
        <v>147</v>
      </c>
      <c r="E7" s="5" t="s">
        <v>64</v>
      </c>
      <c r="F7" s="5" t="s">
        <v>541</v>
      </c>
      <c r="G7" s="6">
        <f t="shared" si="0"/>
        <v>74.73333333333333</v>
      </c>
      <c r="H7" s="6">
        <v>72</v>
      </c>
      <c r="I7" s="6">
        <f t="shared" si="1"/>
        <v>73.09333333333333</v>
      </c>
      <c r="J7" s="7">
        <v>6</v>
      </c>
      <c r="K7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5.00390625" style="0" customWidth="1"/>
    <col min="3" max="3" width="6.421875" style="0" customWidth="1"/>
    <col min="4" max="6" width="9.140625" style="0" customWidth="1"/>
    <col min="7" max="9" width="10.7109375" style="0" customWidth="1"/>
    <col min="10" max="10" width="8.00390625" style="0" customWidth="1"/>
    <col min="11" max="11" width="12.00390625" style="0" customWidth="1"/>
  </cols>
  <sheetData>
    <row r="1" spans="1:1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11</v>
      </c>
    </row>
    <row r="2" spans="1:11" s="1" customFormat="1" ht="24.75" customHeight="1">
      <c r="A2" s="4" t="s">
        <v>556</v>
      </c>
      <c r="B2" s="5" t="s">
        <v>557</v>
      </c>
      <c r="C2" s="4" t="s">
        <v>248</v>
      </c>
      <c r="D2" s="5" t="s">
        <v>232</v>
      </c>
      <c r="E2" s="5" t="s">
        <v>150</v>
      </c>
      <c r="F2" s="5" t="s">
        <v>230</v>
      </c>
      <c r="G2" s="6">
        <f aca="true" t="shared" si="0" ref="G2:G7">F2/1.5</f>
        <v>78.13333333333334</v>
      </c>
      <c r="H2" s="6">
        <v>81.8</v>
      </c>
      <c r="I2" s="6">
        <f aca="true" t="shared" si="1" ref="I2:I7">G2*0.4+H2*0.6</f>
        <v>80.33333333333334</v>
      </c>
      <c r="J2" s="7">
        <v>1</v>
      </c>
      <c r="K2" s="4" t="s">
        <v>18</v>
      </c>
    </row>
    <row r="3" spans="1:11" s="1" customFormat="1" ht="24.75" customHeight="1">
      <c r="A3" s="4" t="s">
        <v>556</v>
      </c>
      <c r="B3" s="5" t="s">
        <v>558</v>
      </c>
      <c r="C3" s="4" t="s">
        <v>14</v>
      </c>
      <c r="D3" s="5" t="s">
        <v>138</v>
      </c>
      <c r="E3" s="5" t="s">
        <v>51</v>
      </c>
      <c r="F3" s="5" t="s">
        <v>559</v>
      </c>
      <c r="G3" s="6">
        <f t="shared" si="0"/>
        <v>80.26666666666667</v>
      </c>
      <c r="H3" s="6">
        <v>79.4</v>
      </c>
      <c r="I3" s="6">
        <f t="shared" si="1"/>
        <v>79.74666666666667</v>
      </c>
      <c r="J3" s="7">
        <v>2</v>
      </c>
      <c r="K3" s="4" t="s">
        <v>18</v>
      </c>
    </row>
    <row r="4" spans="1:11" s="1" customFormat="1" ht="24.75" customHeight="1">
      <c r="A4" s="4" t="s">
        <v>556</v>
      </c>
      <c r="B4" s="5" t="s">
        <v>560</v>
      </c>
      <c r="C4" s="4" t="s">
        <v>14</v>
      </c>
      <c r="D4" s="5" t="s">
        <v>41</v>
      </c>
      <c r="E4" s="5" t="s">
        <v>102</v>
      </c>
      <c r="F4" s="5" t="s">
        <v>561</v>
      </c>
      <c r="G4" s="6">
        <f t="shared" si="0"/>
        <v>73.39999999999999</v>
      </c>
      <c r="H4" s="6">
        <v>81</v>
      </c>
      <c r="I4" s="6">
        <f t="shared" si="1"/>
        <v>77.96000000000001</v>
      </c>
      <c r="J4" s="7">
        <v>3</v>
      </c>
      <c r="K4" s="4"/>
    </row>
    <row r="5" spans="1:11" s="1" customFormat="1" ht="24.75" customHeight="1">
      <c r="A5" s="4" t="s">
        <v>556</v>
      </c>
      <c r="B5" s="5" t="s">
        <v>562</v>
      </c>
      <c r="C5" s="4" t="s">
        <v>14</v>
      </c>
      <c r="D5" s="5" t="s">
        <v>113</v>
      </c>
      <c r="E5" s="5" t="s">
        <v>74</v>
      </c>
      <c r="F5" s="5" t="s">
        <v>563</v>
      </c>
      <c r="G5" s="6">
        <f t="shared" si="0"/>
        <v>73.26666666666667</v>
      </c>
      <c r="H5" s="6">
        <v>78</v>
      </c>
      <c r="I5" s="6">
        <f t="shared" si="1"/>
        <v>76.10666666666667</v>
      </c>
      <c r="J5" s="7">
        <v>4</v>
      </c>
      <c r="K5" s="4"/>
    </row>
    <row r="6" spans="1:11" s="1" customFormat="1" ht="24.75" customHeight="1">
      <c r="A6" s="4" t="s">
        <v>556</v>
      </c>
      <c r="B6" s="5" t="s">
        <v>564</v>
      </c>
      <c r="C6" s="4" t="s">
        <v>14</v>
      </c>
      <c r="D6" s="5" t="s">
        <v>58</v>
      </c>
      <c r="E6" s="5" t="s">
        <v>102</v>
      </c>
      <c r="F6" s="5" t="s">
        <v>565</v>
      </c>
      <c r="G6" s="6">
        <f t="shared" si="0"/>
        <v>73.53333333333333</v>
      </c>
      <c r="H6" s="6">
        <v>77.2</v>
      </c>
      <c r="I6" s="6">
        <f t="shared" si="1"/>
        <v>75.73333333333333</v>
      </c>
      <c r="J6" s="7">
        <v>5</v>
      </c>
      <c r="K6" s="4"/>
    </row>
    <row r="7" spans="1:11" s="1" customFormat="1" ht="24.75" customHeight="1">
      <c r="A7" s="4" t="s">
        <v>556</v>
      </c>
      <c r="B7" s="5" t="s">
        <v>566</v>
      </c>
      <c r="C7" s="4" t="s">
        <v>14</v>
      </c>
      <c r="D7" s="5" t="s">
        <v>567</v>
      </c>
      <c r="E7" s="5" t="s">
        <v>227</v>
      </c>
      <c r="F7" s="5" t="s">
        <v>568</v>
      </c>
      <c r="G7" s="6">
        <f t="shared" si="0"/>
        <v>66.8</v>
      </c>
      <c r="H7" s="6">
        <v>72.2</v>
      </c>
      <c r="I7" s="6">
        <f t="shared" si="1"/>
        <v>70.03999999999999</v>
      </c>
      <c r="J7" s="7">
        <v>6</v>
      </c>
      <c r="K7" s="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4.57421875" style="0" customWidth="1"/>
    <col min="3" max="3" width="6.140625" style="0" customWidth="1"/>
    <col min="4" max="6" width="9.140625" style="0" customWidth="1"/>
    <col min="7" max="9" width="11.28125" style="0" customWidth="1"/>
    <col min="11" max="11" width="5.7109375" style="0" customWidth="1"/>
    <col min="12" max="12" width="13.28125" style="0" customWidth="1"/>
  </cols>
  <sheetData>
    <row r="1" spans="1:12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3" t="s">
        <v>11</v>
      </c>
    </row>
    <row r="2" spans="1:12" s="1" customFormat="1" ht="24.75" customHeight="1">
      <c r="A2" s="4" t="s">
        <v>12</v>
      </c>
      <c r="B2" s="5" t="s">
        <v>182</v>
      </c>
      <c r="C2" s="4" t="s">
        <v>14</v>
      </c>
      <c r="D2" s="5" t="s">
        <v>71</v>
      </c>
      <c r="E2" s="5" t="s">
        <v>116</v>
      </c>
      <c r="F2" s="5" t="s">
        <v>126</v>
      </c>
      <c r="G2" s="6">
        <v>69.33333333333333</v>
      </c>
      <c r="H2" s="6">
        <v>84.5</v>
      </c>
      <c r="I2" s="6">
        <f aca="true" t="shared" si="0" ref="I2:I13">G2*0.4+H2*0.6</f>
        <v>78.43333333333334</v>
      </c>
      <c r="J2" s="70">
        <v>1</v>
      </c>
      <c r="K2" s="7">
        <v>13</v>
      </c>
      <c r="L2" s="4" t="s">
        <v>18</v>
      </c>
    </row>
    <row r="3" spans="1:12" s="1" customFormat="1" ht="24.75" customHeight="1">
      <c r="A3" s="4" t="s">
        <v>12</v>
      </c>
      <c r="B3" s="5" t="s">
        <v>183</v>
      </c>
      <c r="C3" s="4" t="s">
        <v>14</v>
      </c>
      <c r="D3" s="5" t="s">
        <v>78</v>
      </c>
      <c r="E3" s="5" t="s">
        <v>164</v>
      </c>
      <c r="F3" s="5" t="s">
        <v>114</v>
      </c>
      <c r="G3" s="6">
        <v>70.06666666666666</v>
      </c>
      <c r="H3" s="6">
        <v>84</v>
      </c>
      <c r="I3" s="6">
        <f t="shared" si="0"/>
        <v>78.42666666666666</v>
      </c>
      <c r="J3" s="70">
        <v>2</v>
      </c>
      <c r="K3" s="7">
        <v>13</v>
      </c>
      <c r="L3" s="4" t="s">
        <v>18</v>
      </c>
    </row>
    <row r="4" spans="1:12" s="1" customFormat="1" ht="24.75" customHeight="1">
      <c r="A4" s="4" t="s">
        <v>12</v>
      </c>
      <c r="B4" s="5" t="s">
        <v>184</v>
      </c>
      <c r="C4" s="4" t="s">
        <v>14</v>
      </c>
      <c r="D4" s="5" t="s">
        <v>33</v>
      </c>
      <c r="E4" s="5" t="s">
        <v>185</v>
      </c>
      <c r="F4" s="5" t="s">
        <v>186</v>
      </c>
      <c r="G4" s="6">
        <v>65.53333333333333</v>
      </c>
      <c r="H4" s="6">
        <v>85</v>
      </c>
      <c r="I4" s="6">
        <f t="shared" si="0"/>
        <v>77.21333333333334</v>
      </c>
      <c r="J4" s="70">
        <v>3</v>
      </c>
      <c r="K4" s="7">
        <v>13</v>
      </c>
      <c r="L4" s="4" t="s">
        <v>18</v>
      </c>
    </row>
    <row r="5" spans="1:12" s="1" customFormat="1" ht="24.75" customHeight="1">
      <c r="A5" s="4" t="s">
        <v>12</v>
      </c>
      <c r="B5" s="5" t="s">
        <v>187</v>
      </c>
      <c r="C5" s="4" t="s">
        <v>14</v>
      </c>
      <c r="D5" s="5" t="s">
        <v>164</v>
      </c>
      <c r="E5" s="5" t="s">
        <v>188</v>
      </c>
      <c r="F5" s="5" t="s">
        <v>189</v>
      </c>
      <c r="G5" s="6">
        <v>61.2</v>
      </c>
      <c r="H5" s="6">
        <v>84.7</v>
      </c>
      <c r="I5" s="6">
        <f t="shared" si="0"/>
        <v>75.30000000000001</v>
      </c>
      <c r="J5" s="70">
        <v>4</v>
      </c>
      <c r="K5" s="7">
        <v>13</v>
      </c>
      <c r="L5" s="4" t="s">
        <v>18</v>
      </c>
    </row>
    <row r="6" spans="1:12" s="1" customFormat="1" ht="24.75" customHeight="1">
      <c r="A6" s="4" t="s">
        <v>12</v>
      </c>
      <c r="B6" s="5" t="s">
        <v>190</v>
      </c>
      <c r="C6" s="4" t="s">
        <v>14</v>
      </c>
      <c r="D6" s="5" t="s">
        <v>24</v>
      </c>
      <c r="E6" s="5" t="s">
        <v>191</v>
      </c>
      <c r="F6" s="5" t="s">
        <v>84</v>
      </c>
      <c r="G6" s="6">
        <v>66.93333333333334</v>
      </c>
      <c r="H6" s="6">
        <v>80.2</v>
      </c>
      <c r="I6" s="6">
        <f t="shared" si="0"/>
        <v>74.89333333333333</v>
      </c>
      <c r="J6" s="70">
        <v>5</v>
      </c>
      <c r="K6" s="7">
        <v>13</v>
      </c>
      <c r="L6" s="74"/>
    </row>
    <row r="7" spans="1:12" s="1" customFormat="1" ht="24.75" customHeight="1">
      <c r="A7" s="4" t="s">
        <v>12</v>
      </c>
      <c r="B7" s="5" t="s">
        <v>192</v>
      </c>
      <c r="C7" s="4" t="s">
        <v>14</v>
      </c>
      <c r="D7" s="5" t="s">
        <v>122</v>
      </c>
      <c r="E7" s="5" t="s">
        <v>54</v>
      </c>
      <c r="F7" s="5" t="s">
        <v>193</v>
      </c>
      <c r="G7" s="6">
        <v>66.2</v>
      </c>
      <c r="H7" s="6">
        <v>79.4</v>
      </c>
      <c r="I7" s="6">
        <f t="shared" si="0"/>
        <v>74.12</v>
      </c>
      <c r="J7" s="70">
        <v>6</v>
      </c>
      <c r="K7" s="7">
        <v>13</v>
      </c>
      <c r="L7" s="74"/>
    </row>
    <row r="8" spans="1:12" s="1" customFormat="1" ht="24.75" customHeight="1">
      <c r="A8" s="4" t="s">
        <v>12</v>
      </c>
      <c r="B8" s="5" t="s">
        <v>194</v>
      </c>
      <c r="C8" s="4" t="s">
        <v>14</v>
      </c>
      <c r="D8" s="5" t="s">
        <v>94</v>
      </c>
      <c r="E8" s="5" t="s">
        <v>48</v>
      </c>
      <c r="F8" s="5" t="s">
        <v>195</v>
      </c>
      <c r="G8" s="6">
        <v>63.06666666666666</v>
      </c>
      <c r="H8" s="6">
        <v>80</v>
      </c>
      <c r="I8" s="6">
        <f t="shared" si="0"/>
        <v>73.22666666666666</v>
      </c>
      <c r="J8" s="70">
        <v>7</v>
      </c>
      <c r="K8" s="7">
        <v>13</v>
      </c>
      <c r="L8" s="74"/>
    </row>
    <row r="9" spans="1:12" s="1" customFormat="1" ht="24.75" customHeight="1">
      <c r="A9" s="4" t="s">
        <v>12</v>
      </c>
      <c r="B9" s="5" t="s">
        <v>196</v>
      </c>
      <c r="C9" s="4" t="s">
        <v>14</v>
      </c>
      <c r="D9" s="5" t="s">
        <v>54</v>
      </c>
      <c r="E9" s="5" t="s">
        <v>91</v>
      </c>
      <c r="F9" s="5" t="s">
        <v>197</v>
      </c>
      <c r="G9" s="6">
        <v>61.866666666666674</v>
      </c>
      <c r="H9" s="6">
        <v>80.4</v>
      </c>
      <c r="I9" s="6">
        <f t="shared" si="0"/>
        <v>72.98666666666668</v>
      </c>
      <c r="J9" s="70">
        <v>8</v>
      </c>
      <c r="K9" s="7">
        <v>13</v>
      </c>
      <c r="L9" s="74"/>
    </row>
    <row r="10" spans="1:12" s="1" customFormat="1" ht="24.75" customHeight="1">
      <c r="A10" s="4" t="s">
        <v>12</v>
      </c>
      <c r="B10" s="5" t="s">
        <v>198</v>
      </c>
      <c r="C10" s="4" t="s">
        <v>14</v>
      </c>
      <c r="D10" s="5" t="s">
        <v>98</v>
      </c>
      <c r="E10" s="5" t="s">
        <v>199</v>
      </c>
      <c r="F10" s="5" t="s">
        <v>200</v>
      </c>
      <c r="G10" s="6">
        <v>56.333333333333336</v>
      </c>
      <c r="H10" s="6">
        <v>84</v>
      </c>
      <c r="I10" s="6">
        <f t="shared" si="0"/>
        <v>72.93333333333334</v>
      </c>
      <c r="J10" s="70">
        <v>9</v>
      </c>
      <c r="K10" s="7">
        <v>13</v>
      </c>
      <c r="L10" s="74"/>
    </row>
    <row r="11" spans="1:12" s="1" customFormat="1" ht="24.75" customHeight="1">
      <c r="A11" s="4" t="s">
        <v>12</v>
      </c>
      <c r="B11" s="5" t="s">
        <v>201</v>
      </c>
      <c r="C11" s="4" t="s">
        <v>14</v>
      </c>
      <c r="D11" s="5" t="s">
        <v>54</v>
      </c>
      <c r="E11" s="5" t="s">
        <v>188</v>
      </c>
      <c r="F11" s="5" t="s">
        <v>91</v>
      </c>
      <c r="G11" s="6">
        <v>60.666666666666664</v>
      </c>
      <c r="H11" s="6">
        <v>78.6</v>
      </c>
      <c r="I11" s="6">
        <f t="shared" si="0"/>
        <v>71.42666666666666</v>
      </c>
      <c r="J11" s="70">
        <v>10</v>
      </c>
      <c r="K11" s="7">
        <v>13</v>
      </c>
      <c r="L11" s="74"/>
    </row>
    <row r="12" spans="1:12" s="1" customFormat="1" ht="24.75" customHeight="1">
      <c r="A12" s="4" t="s">
        <v>12</v>
      </c>
      <c r="B12" s="5" t="s">
        <v>202</v>
      </c>
      <c r="C12" s="4" t="s">
        <v>14</v>
      </c>
      <c r="D12" s="5" t="s">
        <v>203</v>
      </c>
      <c r="E12" s="5" t="s">
        <v>129</v>
      </c>
      <c r="F12" s="5" t="s">
        <v>204</v>
      </c>
      <c r="G12" s="6">
        <v>58.73333333333333</v>
      </c>
      <c r="H12" s="6">
        <v>79.2</v>
      </c>
      <c r="I12" s="6">
        <f t="shared" si="0"/>
        <v>71.01333333333334</v>
      </c>
      <c r="J12" s="70">
        <v>11</v>
      </c>
      <c r="K12" s="7">
        <v>13</v>
      </c>
      <c r="L12" s="74"/>
    </row>
    <row r="13" spans="1:12" ht="24.75" customHeight="1">
      <c r="A13" s="71" t="s">
        <v>12</v>
      </c>
      <c r="B13" s="71" t="s">
        <v>205</v>
      </c>
      <c r="C13" s="71" t="s">
        <v>14</v>
      </c>
      <c r="D13" s="71" t="s">
        <v>91</v>
      </c>
      <c r="E13" s="71" t="s">
        <v>206</v>
      </c>
      <c r="F13" s="71" t="s">
        <v>207</v>
      </c>
      <c r="G13" s="72">
        <v>56.666666666666664</v>
      </c>
      <c r="H13" s="72">
        <v>0</v>
      </c>
      <c r="I13" s="72">
        <f t="shared" si="0"/>
        <v>22.666666666666668</v>
      </c>
      <c r="J13" s="75">
        <v>12</v>
      </c>
      <c r="K13" s="71">
        <v>13</v>
      </c>
      <c r="L13" s="76"/>
    </row>
    <row r="14" spans="1:12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24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9.421875" style="0" customWidth="1"/>
    <col min="3" max="3" width="5.7109375" style="0" customWidth="1"/>
    <col min="4" max="6" width="9.140625" style="0" customWidth="1"/>
    <col min="7" max="9" width="10.7109375" style="0" customWidth="1"/>
    <col min="10" max="10" width="8.00390625" style="0" customWidth="1"/>
    <col min="11" max="11" width="7.28125" style="0" customWidth="1"/>
    <col min="12" max="12" width="8.28125" style="0" customWidth="1"/>
  </cols>
  <sheetData>
    <row r="1" spans="1:12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10</v>
      </c>
      <c r="L1" s="3" t="s">
        <v>11</v>
      </c>
    </row>
    <row r="2" spans="1:12" s="1" customFormat="1" ht="24.75" customHeight="1">
      <c r="A2" s="4" t="s">
        <v>208</v>
      </c>
      <c r="B2" s="5" t="s">
        <v>209</v>
      </c>
      <c r="C2" s="4" t="s">
        <v>14</v>
      </c>
      <c r="D2" s="5" t="s">
        <v>210</v>
      </c>
      <c r="E2" s="5" t="s">
        <v>211</v>
      </c>
      <c r="F2" s="5" t="s">
        <v>212</v>
      </c>
      <c r="G2" s="6">
        <f aca="true" t="shared" si="0" ref="G2:G28">F2/1.5</f>
        <v>87.39999999999999</v>
      </c>
      <c r="H2" s="6">
        <v>81.76</v>
      </c>
      <c r="I2" s="6">
        <f aca="true" t="shared" si="1" ref="I2:I28">G2*0.4+H2*0.6</f>
        <v>84.016</v>
      </c>
      <c r="J2" s="7">
        <v>1</v>
      </c>
      <c r="K2" s="5" t="s">
        <v>213</v>
      </c>
      <c r="L2" s="4" t="s">
        <v>18</v>
      </c>
    </row>
    <row r="3" spans="1:12" s="1" customFormat="1" ht="24.75" customHeight="1">
      <c r="A3" s="4" t="s">
        <v>208</v>
      </c>
      <c r="B3" s="5" t="s">
        <v>214</v>
      </c>
      <c r="C3" s="4" t="s">
        <v>14</v>
      </c>
      <c r="D3" s="5" t="s">
        <v>74</v>
      </c>
      <c r="E3" s="5" t="s">
        <v>140</v>
      </c>
      <c r="F3" s="5" t="s">
        <v>215</v>
      </c>
      <c r="G3" s="6">
        <f t="shared" si="0"/>
        <v>82.2</v>
      </c>
      <c r="H3" s="6">
        <v>84.22</v>
      </c>
      <c r="I3" s="6">
        <f t="shared" si="1"/>
        <v>83.412</v>
      </c>
      <c r="J3" s="7">
        <v>2</v>
      </c>
      <c r="K3" s="5" t="s">
        <v>213</v>
      </c>
      <c r="L3" s="4" t="s">
        <v>18</v>
      </c>
    </row>
    <row r="4" spans="1:12" s="1" customFormat="1" ht="24.75" customHeight="1">
      <c r="A4" s="4" t="s">
        <v>208</v>
      </c>
      <c r="B4" s="5" t="s">
        <v>216</v>
      </c>
      <c r="C4" s="4" t="s">
        <v>14</v>
      </c>
      <c r="D4" s="5" t="s">
        <v>51</v>
      </c>
      <c r="E4" s="5" t="s">
        <v>142</v>
      </c>
      <c r="F4" s="5" t="s">
        <v>217</v>
      </c>
      <c r="G4" s="6">
        <f t="shared" si="0"/>
        <v>79.46666666666667</v>
      </c>
      <c r="H4" s="6">
        <v>83</v>
      </c>
      <c r="I4" s="6">
        <f t="shared" si="1"/>
        <v>81.58666666666667</v>
      </c>
      <c r="J4" s="7">
        <v>3</v>
      </c>
      <c r="K4" s="5" t="s">
        <v>213</v>
      </c>
      <c r="L4" s="4" t="s">
        <v>18</v>
      </c>
    </row>
    <row r="5" spans="1:12" s="1" customFormat="1" ht="24.75" customHeight="1">
      <c r="A5" s="4" t="s">
        <v>208</v>
      </c>
      <c r="B5" s="5" t="s">
        <v>218</v>
      </c>
      <c r="C5" s="4" t="s">
        <v>14</v>
      </c>
      <c r="D5" s="5" t="s">
        <v>35</v>
      </c>
      <c r="E5" s="5" t="s">
        <v>71</v>
      </c>
      <c r="F5" s="5" t="s">
        <v>219</v>
      </c>
      <c r="G5" s="6">
        <f t="shared" si="0"/>
        <v>74.60000000000001</v>
      </c>
      <c r="H5" s="6">
        <v>86</v>
      </c>
      <c r="I5" s="6">
        <f t="shared" si="1"/>
        <v>81.44</v>
      </c>
      <c r="J5" s="7">
        <v>4</v>
      </c>
      <c r="K5" s="5" t="s">
        <v>213</v>
      </c>
      <c r="L5" s="4" t="s">
        <v>18</v>
      </c>
    </row>
    <row r="6" spans="1:12" s="1" customFormat="1" ht="24.75" customHeight="1">
      <c r="A6" s="4" t="s">
        <v>208</v>
      </c>
      <c r="B6" s="5" t="s">
        <v>220</v>
      </c>
      <c r="C6" s="4" t="s">
        <v>14</v>
      </c>
      <c r="D6" s="5" t="s">
        <v>74</v>
      </c>
      <c r="E6" s="5" t="s">
        <v>57</v>
      </c>
      <c r="F6" s="5" t="s">
        <v>221</v>
      </c>
      <c r="G6" s="6">
        <f t="shared" si="0"/>
        <v>79.8</v>
      </c>
      <c r="H6" s="6">
        <v>81.94</v>
      </c>
      <c r="I6" s="6">
        <f t="shared" si="1"/>
        <v>81.084</v>
      </c>
      <c r="J6" s="7">
        <v>5</v>
      </c>
      <c r="K6" s="5" t="s">
        <v>213</v>
      </c>
      <c r="L6" s="4" t="s">
        <v>18</v>
      </c>
    </row>
    <row r="7" spans="1:12" s="1" customFormat="1" ht="24.75" customHeight="1">
      <c r="A7" s="4" t="s">
        <v>208</v>
      </c>
      <c r="B7" s="5" t="s">
        <v>222</v>
      </c>
      <c r="C7" s="4" t="s">
        <v>14</v>
      </c>
      <c r="D7" s="5" t="s">
        <v>21</v>
      </c>
      <c r="E7" s="5" t="s">
        <v>223</v>
      </c>
      <c r="F7" s="5" t="s">
        <v>17</v>
      </c>
      <c r="G7" s="6">
        <f t="shared" si="0"/>
        <v>78.8</v>
      </c>
      <c r="H7" s="6">
        <v>82.5</v>
      </c>
      <c r="I7" s="6">
        <f t="shared" si="1"/>
        <v>81.02</v>
      </c>
      <c r="J7" s="7">
        <v>6</v>
      </c>
      <c r="K7" s="5" t="s">
        <v>213</v>
      </c>
      <c r="L7" s="4" t="s">
        <v>18</v>
      </c>
    </row>
    <row r="8" spans="1:12" s="1" customFormat="1" ht="24.75" customHeight="1">
      <c r="A8" s="4" t="s">
        <v>208</v>
      </c>
      <c r="B8" s="5" t="s">
        <v>224</v>
      </c>
      <c r="C8" s="4" t="s">
        <v>14</v>
      </c>
      <c r="D8" s="5" t="s">
        <v>143</v>
      </c>
      <c r="E8" s="5" t="s">
        <v>80</v>
      </c>
      <c r="F8" s="5" t="s">
        <v>225</v>
      </c>
      <c r="G8" s="6">
        <f t="shared" si="0"/>
        <v>72.26666666666667</v>
      </c>
      <c r="H8" s="6">
        <v>86.2</v>
      </c>
      <c r="I8" s="6">
        <f t="shared" si="1"/>
        <v>80.62666666666667</v>
      </c>
      <c r="J8" s="7">
        <v>7</v>
      </c>
      <c r="K8" s="5" t="s">
        <v>213</v>
      </c>
      <c r="L8" s="4" t="s">
        <v>18</v>
      </c>
    </row>
    <row r="9" spans="1:12" s="1" customFormat="1" ht="24.75" customHeight="1">
      <c r="A9" s="4" t="s">
        <v>208</v>
      </c>
      <c r="B9" s="5" t="s">
        <v>226</v>
      </c>
      <c r="C9" s="4" t="s">
        <v>14</v>
      </c>
      <c r="D9" s="5" t="s">
        <v>227</v>
      </c>
      <c r="E9" s="5" t="s">
        <v>150</v>
      </c>
      <c r="F9" s="5" t="s">
        <v>228</v>
      </c>
      <c r="G9" s="6">
        <f t="shared" si="0"/>
        <v>79.86666666666666</v>
      </c>
      <c r="H9" s="6">
        <v>80.5</v>
      </c>
      <c r="I9" s="6">
        <f t="shared" si="1"/>
        <v>80.24666666666667</v>
      </c>
      <c r="J9" s="7">
        <v>8</v>
      </c>
      <c r="K9" s="5" t="s">
        <v>213</v>
      </c>
      <c r="L9" s="4" t="s">
        <v>18</v>
      </c>
    </row>
    <row r="10" spans="1:12" s="1" customFormat="1" ht="24.75" customHeight="1">
      <c r="A10" s="4" t="s">
        <v>208</v>
      </c>
      <c r="B10" s="5" t="s">
        <v>229</v>
      </c>
      <c r="C10" s="4" t="s">
        <v>14</v>
      </c>
      <c r="D10" s="5" t="s">
        <v>126</v>
      </c>
      <c r="E10" s="5" t="s">
        <v>133</v>
      </c>
      <c r="F10" s="5" t="s">
        <v>230</v>
      </c>
      <c r="G10" s="6">
        <f t="shared" si="0"/>
        <v>78.13333333333334</v>
      </c>
      <c r="H10" s="6">
        <v>80.64</v>
      </c>
      <c r="I10" s="6">
        <f t="shared" si="1"/>
        <v>79.63733333333334</v>
      </c>
      <c r="J10" s="7">
        <v>9</v>
      </c>
      <c r="K10" s="5" t="s">
        <v>213</v>
      </c>
      <c r="L10" s="4" t="s">
        <v>18</v>
      </c>
    </row>
    <row r="11" spans="1:12" s="1" customFormat="1" ht="24.75" customHeight="1">
      <c r="A11" s="4" t="s">
        <v>208</v>
      </c>
      <c r="B11" s="5" t="s">
        <v>231</v>
      </c>
      <c r="C11" s="4" t="s">
        <v>14</v>
      </c>
      <c r="D11" s="5" t="s">
        <v>232</v>
      </c>
      <c r="E11" s="5" t="s">
        <v>16</v>
      </c>
      <c r="F11" s="5" t="s">
        <v>233</v>
      </c>
      <c r="G11" s="6">
        <f t="shared" si="0"/>
        <v>75.73333333333333</v>
      </c>
      <c r="H11" s="6">
        <v>79.9</v>
      </c>
      <c r="I11" s="6">
        <f t="shared" si="1"/>
        <v>78.23333333333335</v>
      </c>
      <c r="J11" s="7">
        <v>10</v>
      </c>
      <c r="K11" s="5" t="s">
        <v>213</v>
      </c>
      <c r="L11" s="4"/>
    </row>
    <row r="12" spans="1:12" s="1" customFormat="1" ht="24.75" customHeight="1">
      <c r="A12" s="4" t="s">
        <v>208</v>
      </c>
      <c r="B12" s="5" t="s">
        <v>234</v>
      </c>
      <c r="C12" s="4" t="s">
        <v>14</v>
      </c>
      <c r="D12" s="5" t="s">
        <v>90</v>
      </c>
      <c r="E12" s="5" t="s">
        <v>146</v>
      </c>
      <c r="F12" s="5" t="s">
        <v>235</v>
      </c>
      <c r="G12" s="6">
        <f t="shared" si="0"/>
        <v>82.93333333333334</v>
      </c>
      <c r="H12" s="6">
        <v>73.7</v>
      </c>
      <c r="I12" s="6">
        <f t="shared" si="1"/>
        <v>77.39333333333335</v>
      </c>
      <c r="J12" s="7">
        <v>11</v>
      </c>
      <c r="K12" s="5" t="s">
        <v>213</v>
      </c>
      <c r="L12" s="4"/>
    </row>
    <row r="13" spans="1:12" s="1" customFormat="1" ht="24.75" customHeight="1">
      <c r="A13" s="4" t="s">
        <v>208</v>
      </c>
      <c r="B13" s="5" t="s">
        <v>236</v>
      </c>
      <c r="C13" s="4" t="s">
        <v>14</v>
      </c>
      <c r="D13" s="5" t="s">
        <v>40</v>
      </c>
      <c r="E13" s="5" t="s">
        <v>130</v>
      </c>
      <c r="F13" s="5" t="s">
        <v>181</v>
      </c>
      <c r="G13" s="6">
        <f t="shared" si="0"/>
        <v>69.06666666666666</v>
      </c>
      <c r="H13" s="6">
        <v>79.7</v>
      </c>
      <c r="I13" s="6">
        <f t="shared" si="1"/>
        <v>75.44666666666666</v>
      </c>
      <c r="J13" s="7">
        <v>12</v>
      </c>
      <c r="K13" s="5" t="s">
        <v>213</v>
      </c>
      <c r="L13" s="4"/>
    </row>
    <row r="14" spans="1:12" s="1" customFormat="1" ht="24.75" customHeight="1">
      <c r="A14" s="4" t="s">
        <v>208</v>
      </c>
      <c r="B14" s="5" t="s">
        <v>237</v>
      </c>
      <c r="C14" s="4" t="s">
        <v>14</v>
      </c>
      <c r="D14" s="5" t="s">
        <v>64</v>
      </c>
      <c r="E14" s="5" t="s">
        <v>71</v>
      </c>
      <c r="F14" s="5" t="s">
        <v>159</v>
      </c>
      <c r="G14" s="6">
        <f t="shared" si="0"/>
        <v>72.46666666666667</v>
      </c>
      <c r="H14" s="6">
        <v>76.64</v>
      </c>
      <c r="I14" s="6">
        <f t="shared" si="1"/>
        <v>74.97066666666667</v>
      </c>
      <c r="J14" s="7">
        <v>13</v>
      </c>
      <c r="K14" s="5" t="s">
        <v>213</v>
      </c>
      <c r="L14" s="4"/>
    </row>
    <row r="15" spans="1:12" s="1" customFormat="1" ht="24.75" customHeight="1">
      <c r="A15" s="4" t="s">
        <v>208</v>
      </c>
      <c r="B15" s="5" t="s">
        <v>238</v>
      </c>
      <c r="C15" s="4" t="s">
        <v>14</v>
      </c>
      <c r="D15" s="5" t="s">
        <v>232</v>
      </c>
      <c r="E15" s="5" t="s">
        <v>113</v>
      </c>
      <c r="F15" s="5" t="s">
        <v>239</v>
      </c>
      <c r="G15" s="6">
        <f t="shared" si="0"/>
        <v>69.53333333333333</v>
      </c>
      <c r="H15" s="6">
        <v>77.7</v>
      </c>
      <c r="I15" s="6">
        <f t="shared" si="1"/>
        <v>74.43333333333334</v>
      </c>
      <c r="J15" s="7">
        <v>14</v>
      </c>
      <c r="K15" s="5" t="s">
        <v>213</v>
      </c>
      <c r="L15" s="4"/>
    </row>
    <row r="16" spans="1:12" s="1" customFormat="1" ht="24.75" customHeight="1">
      <c r="A16" s="4" t="s">
        <v>208</v>
      </c>
      <c r="B16" s="5" t="s">
        <v>240</v>
      </c>
      <c r="C16" s="4" t="s">
        <v>14</v>
      </c>
      <c r="D16" s="5" t="s">
        <v>241</v>
      </c>
      <c r="E16" s="5" t="s">
        <v>109</v>
      </c>
      <c r="F16" s="5" t="s">
        <v>242</v>
      </c>
      <c r="G16" s="6">
        <f t="shared" si="0"/>
        <v>73.8</v>
      </c>
      <c r="H16" s="6">
        <v>72.7</v>
      </c>
      <c r="I16" s="6">
        <f t="shared" si="1"/>
        <v>73.14</v>
      </c>
      <c r="J16" s="7">
        <v>15</v>
      </c>
      <c r="K16" s="5" t="s">
        <v>213</v>
      </c>
      <c r="L16" s="4"/>
    </row>
    <row r="17" spans="1:12" s="1" customFormat="1" ht="24.75" customHeight="1">
      <c r="A17" s="4" t="s">
        <v>208</v>
      </c>
      <c r="B17" s="5" t="s">
        <v>243</v>
      </c>
      <c r="C17" s="4" t="s">
        <v>14</v>
      </c>
      <c r="D17" s="5" t="s">
        <v>143</v>
      </c>
      <c r="E17" s="5" t="s">
        <v>155</v>
      </c>
      <c r="F17" s="5" t="s">
        <v>105</v>
      </c>
      <c r="G17" s="6">
        <f t="shared" si="0"/>
        <v>69.66666666666667</v>
      </c>
      <c r="H17" s="6">
        <v>73.88</v>
      </c>
      <c r="I17" s="6">
        <f t="shared" si="1"/>
        <v>72.19466666666666</v>
      </c>
      <c r="J17" s="7">
        <v>16</v>
      </c>
      <c r="K17" s="5" t="s">
        <v>213</v>
      </c>
      <c r="L17" s="4"/>
    </row>
    <row r="18" spans="1:12" s="1" customFormat="1" ht="24.75" customHeight="1">
      <c r="A18" s="4" t="s">
        <v>208</v>
      </c>
      <c r="B18" s="5" t="s">
        <v>244</v>
      </c>
      <c r="C18" s="4" t="s">
        <v>14</v>
      </c>
      <c r="D18" s="5" t="s">
        <v>79</v>
      </c>
      <c r="E18" s="5" t="s">
        <v>109</v>
      </c>
      <c r="F18" s="5" t="s">
        <v>44</v>
      </c>
      <c r="G18" s="6">
        <f t="shared" si="0"/>
        <v>70.60000000000001</v>
      </c>
      <c r="H18" s="6">
        <v>72.3</v>
      </c>
      <c r="I18" s="6">
        <f t="shared" si="1"/>
        <v>71.62</v>
      </c>
      <c r="J18" s="7">
        <v>17</v>
      </c>
      <c r="K18" s="5" t="s">
        <v>213</v>
      </c>
      <c r="L18" s="4"/>
    </row>
    <row r="19" spans="1:12" s="1" customFormat="1" ht="24.75" customHeight="1">
      <c r="A19" s="4" t="s">
        <v>208</v>
      </c>
      <c r="B19" s="5" t="s">
        <v>245</v>
      </c>
      <c r="C19" s="4" t="s">
        <v>14</v>
      </c>
      <c r="D19" s="5" t="s">
        <v>82</v>
      </c>
      <c r="E19" s="5" t="s">
        <v>98</v>
      </c>
      <c r="F19" s="5" t="s">
        <v>246</v>
      </c>
      <c r="G19" s="6">
        <f t="shared" si="0"/>
        <v>70.53333333333333</v>
      </c>
      <c r="H19" s="6">
        <v>71.4</v>
      </c>
      <c r="I19" s="6">
        <f t="shared" si="1"/>
        <v>71.05333333333334</v>
      </c>
      <c r="J19" s="7">
        <v>18</v>
      </c>
      <c r="K19" s="5" t="s">
        <v>213</v>
      </c>
      <c r="L19" s="4"/>
    </row>
    <row r="20" spans="1:12" s="1" customFormat="1" ht="24.75" customHeight="1">
      <c r="A20" s="4" t="s">
        <v>208</v>
      </c>
      <c r="B20" s="5" t="s">
        <v>247</v>
      </c>
      <c r="C20" s="4" t="s">
        <v>248</v>
      </c>
      <c r="D20" s="5" t="s">
        <v>100</v>
      </c>
      <c r="E20" s="5" t="s">
        <v>74</v>
      </c>
      <c r="F20" s="5" t="s">
        <v>102</v>
      </c>
      <c r="G20" s="6">
        <f t="shared" si="0"/>
        <v>75</v>
      </c>
      <c r="H20" s="6">
        <v>68</v>
      </c>
      <c r="I20" s="6">
        <f t="shared" si="1"/>
        <v>70.8</v>
      </c>
      <c r="J20" s="7">
        <v>19</v>
      </c>
      <c r="K20" s="5" t="s">
        <v>213</v>
      </c>
      <c r="L20" s="4"/>
    </row>
    <row r="21" spans="1:12" s="1" customFormat="1" ht="24.75" customHeight="1">
      <c r="A21" s="4" t="s">
        <v>208</v>
      </c>
      <c r="B21" s="5" t="s">
        <v>249</v>
      </c>
      <c r="C21" s="4" t="s">
        <v>14</v>
      </c>
      <c r="D21" s="5" t="s">
        <v>250</v>
      </c>
      <c r="E21" s="5" t="s">
        <v>58</v>
      </c>
      <c r="F21" s="5" t="s">
        <v>251</v>
      </c>
      <c r="G21" s="6">
        <f t="shared" si="0"/>
        <v>64.8</v>
      </c>
      <c r="H21" s="6">
        <v>74.6</v>
      </c>
      <c r="I21" s="6">
        <f t="shared" si="1"/>
        <v>70.68</v>
      </c>
      <c r="J21" s="7">
        <v>20</v>
      </c>
      <c r="K21" s="5" t="s">
        <v>213</v>
      </c>
      <c r="L21" s="4"/>
    </row>
    <row r="22" spans="1:12" s="1" customFormat="1" ht="24.75" customHeight="1">
      <c r="A22" s="4" t="s">
        <v>208</v>
      </c>
      <c r="B22" s="5" t="s">
        <v>252</v>
      </c>
      <c r="C22" s="4" t="s">
        <v>14</v>
      </c>
      <c r="D22" s="5" t="s">
        <v>161</v>
      </c>
      <c r="E22" s="5" t="s">
        <v>100</v>
      </c>
      <c r="F22" s="5" t="s">
        <v>92</v>
      </c>
      <c r="G22" s="6">
        <f t="shared" si="0"/>
        <v>68.53333333333333</v>
      </c>
      <c r="H22" s="6">
        <v>71.6</v>
      </c>
      <c r="I22" s="6">
        <f t="shared" si="1"/>
        <v>70.37333333333333</v>
      </c>
      <c r="J22" s="7">
        <v>21</v>
      </c>
      <c r="K22" s="5" t="s">
        <v>213</v>
      </c>
      <c r="L22" s="4"/>
    </row>
    <row r="23" spans="1:12" s="1" customFormat="1" ht="24.75" customHeight="1">
      <c r="A23" s="4" t="s">
        <v>208</v>
      </c>
      <c r="B23" s="5" t="s">
        <v>253</v>
      </c>
      <c r="C23" s="4" t="s">
        <v>14</v>
      </c>
      <c r="D23" s="5" t="s">
        <v>116</v>
      </c>
      <c r="E23" s="5" t="s">
        <v>97</v>
      </c>
      <c r="F23" s="5" t="s">
        <v>254</v>
      </c>
      <c r="G23" s="6">
        <f t="shared" si="0"/>
        <v>65.06666666666666</v>
      </c>
      <c r="H23" s="6">
        <v>73.1</v>
      </c>
      <c r="I23" s="6">
        <f t="shared" si="1"/>
        <v>69.88666666666666</v>
      </c>
      <c r="J23" s="7">
        <v>22</v>
      </c>
      <c r="K23" s="5" t="s">
        <v>213</v>
      </c>
      <c r="L23" s="4"/>
    </row>
    <row r="24" spans="1:12" s="1" customFormat="1" ht="24.75" customHeight="1">
      <c r="A24" s="4" t="s">
        <v>208</v>
      </c>
      <c r="B24" s="5" t="s">
        <v>255</v>
      </c>
      <c r="C24" s="4" t="s">
        <v>14</v>
      </c>
      <c r="D24" s="5" t="s">
        <v>58</v>
      </c>
      <c r="E24" s="5" t="s">
        <v>94</v>
      </c>
      <c r="F24" s="5" t="s">
        <v>98</v>
      </c>
      <c r="G24" s="6">
        <f t="shared" si="0"/>
        <v>67.33333333333333</v>
      </c>
      <c r="H24" s="6">
        <v>71.28</v>
      </c>
      <c r="I24" s="6">
        <f t="shared" si="1"/>
        <v>69.70133333333334</v>
      </c>
      <c r="J24" s="7">
        <v>23</v>
      </c>
      <c r="K24" s="5" t="s">
        <v>213</v>
      </c>
      <c r="L24" s="4"/>
    </row>
    <row r="25" spans="1:12" s="1" customFormat="1" ht="24.75" customHeight="1">
      <c r="A25" s="4" t="s">
        <v>208</v>
      </c>
      <c r="B25" s="5" t="s">
        <v>256</v>
      </c>
      <c r="C25" s="4" t="s">
        <v>14</v>
      </c>
      <c r="D25" s="5" t="s">
        <v>71</v>
      </c>
      <c r="E25" s="5" t="s">
        <v>241</v>
      </c>
      <c r="F25" s="5" t="s">
        <v>257</v>
      </c>
      <c r="G25" s="6">
        <f t="shared" si="0"/>
        <v>72.53333333333333</v>
      </c>
      <c r="H25" s="6">
        <v>67.8</v>
      </c>
      <c r="I25" s="6">
        <f t="shared" si="1"/>
        <v>69.69333333333333</v>
      </c>
      <c r="J25" s="7">
        <v>24</v>
      </c>
      <c r="K25" s="5" t="s">
        <v>213</v>
      </c>
      <c r="L25" s="4"/>
    </row>
    <row r="26" spans="1:12" s="1" customFormat="1" ht="24.75" customHeight="1">
      <c r="A26" s="4" t="s">
        <v>208</v>
      </c>
      <c r="B26" s="5" t="s">
        <v>258</v>
      </c>
      <c r="C26" s="4" t="s">
        <v>14</v>
      </c>
      <c r="D26" s="5" t="s">
        <v>106</v>
      </c>
      <c r="E26" s="5" t="s">
        <v>91</v>
      </c>
      <c r="F26" s="5" t="s">
        <v>259</v>
      </c>
      <c r="G26" s="6">
        <f t="shared" si="0"/>
        <v>62.13333333333333</v>
      </c>
      <c r="H26" s="6">
        <v>72.9</v>
      </c>
      <c r="I26" s="6">
        <f t="shared" si="1"/>
        <v>68.59333333333333</v>
      </c>
      <c r="J26" s="7">
        <v>25</v>
      </c>
      <c r="K26" s="5" t="s">
        <v>213</v>
      </c>
      <c r="L26" s="7"/>
    </row>
    <row r="27" spans="1:12" s="1" customFormat="1" ht="24.75" customHeight="1">
      <c r="A27" s="4" t="s">
        <v>208</v>
      </c>
      <c r="B27" s="5" t="s">
        <v>260</v>
      </c>
      <c r="C27" s="4" t="s">
        <v>14</v>
      </c>
      <c r="D27" s="5" t="s">
        <v>98</v>
      </c>
      <c r="E27" s="5" t="s">
        <v>129</v>
      </c>
      <c r="F27" s="5" t="s">
        <v>106</v>
      </c>
      <c r="G27" s="6">
        <f t="shared" si="0"/>
        <v>64.33333333333333</v>
      </c>
      <c r="H27" s="6">
        <v>69.1</v>
      </c>
      <c r="I27" s="6">
        <f t="shared" si="1"/>
        <v>67.19333333333333</v>
      </c>
      <c r="J27" s="7">
        <v>26</v>
      </c>
      <c r="K27" s="5" t="s">
        <v>213</v>
      </c>
      <c r="L27" s="7"/>
    </row>
    <row r="28" spans="1:12" s="1" customFormat="1" ht="24.75" customHeight="1">
      <c r="A28" s="4" t="s">
        <v>208</v>
      </c>
      <c r="B28" s="5" t="s">
        <v>261</v>
      </c>
      <c r="C28" s="4" t="s">
        <v>14</v>
      </c>
      <c r="D28" s="5" t="s">
        <v>69</v>
      </c>
      <c r="E28" s="5" t="s">
        <v>40</v>
      </c>
      <c r="F28" s="5" t="s">
        <v>262</v>
      </c>
      <c r="G28" s="6">
        <f t="shared" si="0"/>
        <v>70.39999999999999</v>
      </c>
      <c r="H28" s="6">
        <v>63.9</v>
      </c>
      <c r="I28" s="6">
        <f t="shared" si="1"/>
        <v>66.5</v>
      </c>
      <c r="J28" s="7">
        <v>27</v>
      </c>
      <c r="K28" s="5" t="s">
        <v>213</v>
      </c>
      <c r="L28" s="4"/>
    </row>
    <row r="29" spans="1:12" ht="24.7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" sqref="C1:C65536"/>
    </sheetView>
  </sheetViews>
  <sheetFormatPr defaultColWidth="9.140625" defaultRowHeight="12.75"/>
  <cols>
    <col min="1" max="1" width="13.140625" style="0" customWidth="1"/>
    <col min="2" max="2" width="14.140625" style="0" customWidth="1"/>
    <col min="3" max="3" width="5.28125" style="0" customWidth="1"/>
    <col min="4" max="6" width="9.140625" style="0" customWidth="1"/>
    <col min="7" max="9" width="11.28125" style="0" customWidth="1"/>
    <col min="11" max="11" width="5.7109375" style="0" customWidth="1"/>
    <col min="12" max="12" width="13.28125" style="0" customWidth="1"/>
  </cols>
  <sheetData>
    <row r="1" spans="1:12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3" t="s">
        <v>11</v>
      </c>
    </row>
    <row r="2" spans="1:12" s="1" customFormat="1" ht="24.75" customHeight="1">
      <c r="A2" s="4" t="s">
        <v>208</v>
      </c>
      <c r="B2" s="5" t="s">
        <v>263</v>
      </c>
      <c r="C2" s="4" t="s">
        <v>14</v>
      </c>
      <c r="D2" s="5" t="s">
        <v>102</v>
      </c>
      <c r="E2" s="5" t="s">
        <v>264</v>
      </c>
      <c r="F2" s="5" t="s">
        <v>150</v>
      </c>
      <c r="G2" s="6">
        <f aca="true" t="shared" si="0" ref="G2:G13">F2/1.5</f>
        <v>82</v>
      </c>
      <c r="H2" s="6">
        <v>90.6</v>
      </c>
      <c r="I2" s="6">
        <f aca="true" t="shared" si="1" ref="I2:I13">G2*0.4+H2*0.6</f>
        <v>87.16</v>
      </c>
      <c r="J2" s="70">
        <v>1</v>
      </c>
      <c r="K2" s="5" t="s">
        <v>265</v>
      </c>
      <c r="L2" s="4" t="s">
        <v>18</v>
      </c>
    </row>
    <row r="3" spans="1:12" s="1" customFormat="1" ht="24.75" customHeight="1">
      <c r="A3" s="4" t="s">
        <v>208</v>
      </c>
      <c r="B3" s="5" t="s">
        <v>266</v>
      </c>
      <c r="C3" s="4" t="s">
        <v>14</v>
      </c>
      <c r="D3" s="5" t="s">
        <v>100</v>
      </c>
      <c r="E3" s="5" t="s">
        <v>267</v>
      </c>
      <c r="F3" s="5" t="s">
        <v>268</v>
      </c>
      <c r="G3" s="6">
        <f t="shared" si="0"/>
        <v>78.2</v>
      </c>
      <c r="H3" s="6">
        <v>88.38</v>
      </c>
      <c r="I3" s="6">
        <f t="shared" si="1"/>
        <v>84.30799999999999</v>
      </c>
      <c r="J3" s="70">
        <v>2</v>
      </c>
      <c r="K3" s="5" t="s">
        <v>265</v>
      </c>
      <c r="L3" s="4" t="s">
        <v>18</v>
      </c>
    </row>
    <row r="4" spans="1:12" s="1" customFormat="1" ht="24.75" customHeight="1">
      <c r="A4" s="4" t="s">
        <v>208</v>
      </c>
      <c r="B4" s="5" t="s">
        <v>269</v>
      </c>
      <c r="C4" s="4" t="s">
        <v>14</v>
      </c>
      <c r="D4" s="5" t="s">
        <v>28</v>
      </c>
      <c r="E4" s="5" t="s">
        <v>64</v>
      </c>
      <c r="F4" s="5" t="s">
        <v>22</v>
      </c>
      <c r="G4" s="6">
        <f t="shared" si="0"/>
        <v>76.33333333333333</v>
      </c>
      <c r="H4" s="6">
        <v>89.2</v>
      </c>
      <c r="I4" s="6">
        <f t="shared" si="1"/>
        <v>84.05333333333334</v>
      </c>
      <c r="J4" s="70">
        <v>3</v>
      </c>
      <c r="K4" s="5" t="s">
        <v>265</v>
      </c>
      <c r="L4" s="4" t="s">
        <v>18</v>
      </c>
    </row>
    <row r="5" spans="1:12" s="1" customFormat="1" ht="24.75" customHeight="1">
      <c r="A5" s="4" t="s">
        <v>208</v>
      </c>
      <c r="B5" s="5" t="s">
        <v>270</v>
      </c>
      <c r="C5" s="4" t="s">
        <v>14</v>
      </c>
      <c r="D5" s="5" t="s">
        <v>142</v>
      </c>
      <c r="E5" s="5" t="s">
        <v>75</v>
      </c>
      <c r="F5" s="5" t="s">
        <v>159</v>
      </c>
      <c r="G5" s="6">
        <f t="shared" si="0"/>
        <v>72.46666666666667</v>
      </c>
      <c r="H5" s="6">
        <v>88</v>
      </c>
      <c r="I5" s="6">
        <f t="shared" si="1"/>
        <v>81.78666666666666</v>
      </c>
      <c r="J5" s="70">
        <v>4</v>
      </c>
      <c r="K5" s="5" t="s">
        <v>265</v>
      </c>
      <c r="L5" s="4" t="s">
        <v>18</v>
      </c>
    </row>
    <row r="6" spans="1:12" s="1" customFormat="1" ht="24.75" customHeight="1">
      <c r="A6" s="4" t="s">
        <v>208</v>
      </c>
      <c r="B6" s="5" t="s">
        <v>271</v>
      </c>
      <c r="C6" s="4" t="s">
        <v>14</v>
      </c>
      <c r="D6" s="5" t="s">
        <v>87</v>
      </c>
      <c r="E6" s="5" t="s">
        <v>147</v>
      </c>
      <c r="F6" s="5" t="s">
        <v>272</v>
      </c>
      <c r="G6" s="6">
        <f t="shared" si="0"/>
        <v>70.13333333333334</v>
      </c>
      <c r="H6" s="6">
        <v>88.8</v>
      </c>
      <c r="I6" s="6">
        <f t="shared" si="1"/>
        <v>81.33333333333333</v>
      </c>
      <c r="J6" s="70">
        <v>5</v>
      </c>
      <c r="K6" s="5" t="s">
        <v>265</v>
      </c>
      <c r="L6" s="4"/>
    </row>
    <row r="7" spans="1:12" s="1" customFormat="1" ht="24.75" customHeight="1">
      <c r="A7" s="4" t="s">
        <v>208</v>
      </c>
      <c r="B7" s="5" t="s">
        <v>273</v>
      </c>
      <c r="C7" s="4" t="s">
        <v>14</v>
      </c>
      <c r="D7" s="5" t="s">
        <v>74</v>
      </c>
      <c r="E7" s="5" t="s">
        <v>33</v>
      </c>
      <c r="F7" s="5" t="s">
        <v>36</v>
      </c>
      <c r="G7" s="6">
        <f t="shared" si="0"/>
        <v>75.39999999999999</v>
      </c>
      <c r="H7" s="6">
        <v>85</v>
      </c>
      <c r="I7" s="6">
        <f t="shared" si="1"/>
        <v>81.16</v>
      </c>
      <c r="J7" s="70">
        <v>6</v>
      </c>
      <c r="K7" s="5" t="s">
        <v>265</v>
      </c>
      <c r="L7" s="4"/>
    </row>
    <row r="8" spans="1:12" s="1" customFormat="1" ht="24.75" customHeight="1">
      <c r="A8" s="4" t="s">
        <v>208</v>
      </c>
      <c r="B8" s="5" t="s">
        <v>274</v>
      </c>
      <c r="C8" s="4" t="s">
        <v>14</v>
      </c>
      <c r="D8" s="5" t="s">
        <v>188</v>
      </c>
      <c r="E8" s="5" t="s">
        <v>100</v>
      </c>
      <c r="F8" s="5" t="s">
        <v>130</v>
      </c>
      <c r="G8" s="6">
        <f t="shared" si="0"/>
        <v>66.66666666666667</v>
      </c>
      <c r="H8" s="6">
        <v>89.6</v>
      </c>
      <c r="I8" s="6">
        <f t="shared" si="1"/>
        <v>80.42666666666668</v>
      </c>
      <c r="J8" s="70">
        <v>7</v>
      </c>
      <c r="K8" s="5" t="s">
        <v>265</v>
      </c>
      <c r="L8" s="4"/>
    </row>
    <row r="9" spans="1:12" s="1" customFormat="1" ht="24.75" customHeight="1">
      <c r="A9" s="4" t="s">
        <v>208</v>
      </c>
      <c r="B9" s="5" t="s">
        <v>275</v>
      </c>
      <c r="C9" s="4" t="s">
        <v>14</v>
      </c>
      <c r="D9" s="5" t="s">
        <v>79</v>
      </c>
      <c r="E9" s="5" t="s">
        <v>153</v>
      </c>
      <c r="F9" s="5" t="s">
        <v>241</v>
      </c>
      <c r="G9" s="6">
        <f t="shared" si="0"/>
        <v>74</v>
      </c>
      <c r="H9" s="6">
        <v>83.5</v>
      </c>
      <c r="I9" s="6">
        <f t="shared" si="1"/>
        <v>79.7</v>
      </c>
      <c r="J9" s="70">
        <v>8</v>
      </c>
      <c r="K9" s="5" t="s">
        <v>265</v>
      </c>
      <c r="L9" s="4"/>
    </row>
    <row r="10" spans="1:12" s="1" customFormat="1" ht="24.75" customHeight="1">
      <c r="A10" s="4" t="s">
        <v>208</v>
      </c>
      <c r="B10" s="5" t="s">
        <v>276</v>
      </c>
      <c r="C10" s="4" t="s">
        <v>14</v>
      </c>
      <c r="D10" s="5" t="s">
        <v>277</v>
      </c>
      <c r="E10" s="5" t="s">
        <v>80</v>
      </c>
      <c r="F10" s="5" t="s">
        <v>278</v>
      </c>
      <c r="G10" s="6">
        <f t="shared" si="0"/>
        <v>65.46666666666667</v>
      </c>
      <c r="H10" s="6">
        <v>85.7</v>
      </c>
      <c r="I10" s="6">
        <f t="shared" si="1"/>
        <v>77.60666666666667</v>
      </c>
      <c r="J10" s="70">
        <v>9</v>
      </c>
      <c r="K10" s="5" t="s">
        <v>265</v>
      </c>
      <c r="L10" s="7"/>
    </row>
    <row r="11" spans="1:12" s="1" customFormat="1" ht="24.75" customHeight="1">
      <c r="A11" s="4" t="s">
        <v>208</v>
      </c>
      <c r="B11" s="5" t="s">
        <v>279</v>
      </c>
      <c r="C11" s="4" t="s">
        <v>14</v>
      </c>
      <c r="D11" s="5" t="s">
        <v>38</v>
      </c>
      <c r="E11" s="5" t="s">
        <v>54</v>
      </c>
      <c r="F11" s="5" t="s">
        <v>280</v>
      </c>
      <c r="G11" s="6">
        <f t="shared" si="0"/>
        <v>68.60000000000001</v>
      </c>
      <c r="H11" s="6">
        <v>80</v>
      </c>
      <c r="I11" s="6">
        <f t="shared" si="1"/>
        <v>75.44</v>
      </c>
      <c r="J11" s="70">
        <v>10</v>
      </c>
      <c r="K11" s="5" t="s">
        <v>265</v>
      </c>
      <c r="L11" s="4"/>
    </row>
    <row r="12" spans="1:12" s="1" customFormat="1" ht="24.75" customHeight="1">
      <c r="A12" s="4" t="s">
        <v>208</v>
      </c>
      <c r="B12" s="5" t="s">
        <v>281</v>
      </c>
      <c r="C12" s="4" t="s">
        <v>14</v>
      </c>
      <c r="D12" s="5" t="s">
        <v>241</v>
      </c>
      <c r="E12" s="5" t="s">
        <v>282</v>
      </c>
      <c r="F12" s="5" t="s">
        <v>193</v>
      </c>
      <c r="G12" s="6">
        <f t="shared" si="0"/>
        <v>66.2</v>
      </c>
      <c r="H12" s="6">
        <v>76.4</v>
      </c>
      <c r="I12" s="6">
        <f t="shared" si="1"/>
        <v>72.32000000000001</v>
      </c>
      <c r="J12" s="70">
        <v>11</v>
      </c>
      <c r="K12" s="5" t="s">
        <v>265</v>
      </c>
      <c r="L12" s="4"/>
    </row>
    <row r="13" spans="1:12" s="1" customFormat="1" ht="24.75" customHeight="1">
      <c r="A13" s="4" t="s">
        <v>208</v>
      </c>
      <c r="B13" s="5" t="s">
        <v>283</v>
      </c>
      <c r="C13" s="4" t="s">
        <v>14</v>
      </c>
      <c r="D13" s="5" t="s">
        <v>80</v>
      </c>
      <c r="E13" s="5" t="s">
        <v>282</v>
      </c>
      <c r="F13" s="5" t="s">
        <v>111</v>
      </c>
      <c r="G13" s="6">
        <f t="shared" si="0"/>
        <v>64.86666666666666</v>
      </c>
      <c r="H13" s="6">
        <v>74.2</v>
      </c>
      <c r="I13" s="6">
        <f t="shared" si="1"/>
        <v>70.46666666666667</v>
      </c>
      <c r="J13" s="70">
        <v>12</v>
      </c>
      <c r="K13" s="5" t="s">
        <v>265</v>
      </c>
      <c r="L13" s="7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C1" sqref="C1:C65536"/>
    </sheetView>
  </sheetViews>
  <sheetFormatPr defaultColWidth="9.140625" defaultRowHeight="12.75"/>
  <cols>
    <col min="1" max="1" width="11.57421875" style="40" customWidth="1"/>
    <col min="2" max="2" width="12.8515625" style="45" customWidth="1"/>
    <col min="3" max="3" width="5.421875" style="45" customWidth="1"/>
    <col min="4" max="4" width="7.421875" style="45" customWidth="1"/>
    <col min="5" max="5" width="9.140625" style="45" customWidth="1"/>
    <col min="6" max="6" width="7.00390625" style="45" customWidth="1"/>
    <col min="7" max="11" width="9.140625" style="45" customWidth="1"/>
    <col min="12" max="12" width="7.00390625" style="45" customWidth="1"/>
    <col min="13" max="13" width="9.140625" style="55" customWidth="1"/>
    <col min="14" max="14" width="9.140625" style="40" customWidth="1"/>
    <col min="15" max="16384" width="9.140625" style="40" customWidth="1"/>
  </cols>
  <sheetData>
    <row r="1" spans="1:14" ht="24.75" customHeight="1">
      <c r="A1" s="46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56" t="s">
        <v>6</v>
      </c>
      <c r="H1" s="3" t="s">
        <v>284</v>
      </c>
      <c r="I1" s="3" t="s">
        <v>285</v>
      </c>
      <c r="J1" s="3" t="s">
        <v>7</v>
      </c>
      <c r="K1" s="22" t="s">
        <v>8</v>
      </c>
      <c r="L1" s="41" t="s">
        <v>9</v>
      </c>
      <c r="M1" s="41" t="s">
        <v>10</v>
      </c>
      <c r="N1" s="53" t="s">
        <v>11</v>
      </c>
    </row>
    <row r="2" spans="1:14" s="39" customFormat="1" ht="24.75" customHeight="1">
      <c r="A2" s="49" t="s">
        <v>286</v>
      </c>
      <c r="B2" s="42" t="s">
        <v>287</v>
      </c>
      <c r="C2" s="24" t="s">
        <v>248</v>
      </c>
      <c r="D2" s="42" t="s">
        <v>21</v>
      </c>
      <c r="E2" s="42" t="s">
        <v>129</v>
      </c>
      <c r="F2" s="42" t="s">
        <v>288</v>
      </c>
      <c r="G2" s="44">
        <f aca="true" t="shared" si="0" ref="G2:G13">(E2*0.6+D2*0.4)/1.5</f>
        <v>66.60000000000001</v>
      </c>
      <c r="H2" s="44">
        <v>57.26</v>
      </c>
      <c r="I2" s="44">
        <v>28.08</v>
      </c>
      <c r="J2" s="44">
        <f aca="true" t="shared" si="1" ref="J2:J13">SUM(H2:I2)</f>
        <v>85.34</v>
      </c>
      <c r="K2" s="44">
        <f aca="true" t="shared" si="2" ref="K2:K13">G2*0.4+J2*0.6</f>
        <v>77.84400000000001</v>
      </c>
      <c r="L2" s="54">
        <v>1</v>
      </c>
      <c r="M2" s="42" t="s">
        <v>289</v>
      </c>
      <c r="N2" s="32" t="s">
        <v>18</v>
      </c>
    </row>
    <row r="3" spans="1:14" s="39" customFormat="1" ht="24.75" customHeight="1">
      <c r="A3" s="49" t="s">
        <v>286</v>
      </c>
      <c r="B3" s="42" t="s">
        <v>290</v>
      </c>
      <c r="C3" s="24" t="s">
        <v>248</v>
      </c>
      <c r="D3" s="42" t="s">
        <v>291</v>
      </c>
      <c r="E3" s="42" t="s">
        <v>161</v>
      </c>
      <c r="F3" s="42" t="s">
        <v>95</v>
      </c>
      <c r="G3" s="44">
        <f t="shared" si="0"/>
        <v>69.60000000000001</v>
      </c>
      <c r="H3" s="44">
        <v>58.38</v>
      </c>
      <c r="I3" s="44">
        <v>24.46</v>
      </c>
      <c r="J3" s="44">
        <f t="shared" si="1"/>
        <v>82.84</v>
      </c>
      <c r="K3" s="44">
        <f t="shared" si="2"/>
        <v>77.54400000000001</v>
      </c>
      <c r="L3" s="54">
        <v>2</v>
      </c>
      <c r="M3" s="54">
        <v>16</v>
      </c>
      <c r="N3" s="32" t="s">
        <v>18</v>
      </c>
    </row>
    <row r="4" spans="1:14" s="39" customFormat="1" ht="24.75" customHeight="1">
      <c r="A4" s="49" t="s">
        <v>286</v>
      </c>
      <c r="B4" s="42" t="s">
        <v>292</v>
      </c>
      <c r="C4" s="24" t="s">
        <v>248</v>
      </c>
      <c r="D4" s="42" t="s">
        <v>74</v>
      </c>
      <c r="E4" s="42" t="s">
        <v>61</v>
      </c>
      <c r="F4" s="42" t="s">
        <v>293</v>
      </c>
      <c r="G4" s="44">
        <f t="shared" si="0"/>
        <v>67.8</v>
      </c>
      <c r="H4" s="44">
        <v>60.62</v>
      </c>
      <c r="I4" s="44">
        <v>23.25</v>
      </c>
      <c r="J4" s="44">
        <f t="shared" si="1"/>
        <v>83.87</v>
      </c>
      <c r="K4" s="44">
        <f t="shared" si="2"/>
        <v>77.44200000000001</v>
      </c>
      <c r="L4" s="54">
        <v>3</v>
      </c>
      <c r="M4" s="42" t="s">
        <v>289</v>
      </c>
      <c r="N4" s="32" t="s">
        <v>18</v>
      </c>
    </row>
    <row r="5" spans="1:14" s="39" customFormat="1" ht="24.75" customHeight="1">
      <c r="A5" s="49" t="s">
        <v>286</v>
      </c>
      <c r="B5" s="42" t="s">
        <v>294</v>
      </c>
      <c r="C5" s="24" t="s">
        <v>14</v>
      </c>
      <c r="D5" s="42" t="s">
        <v>48</v>
      </c>
      <c r="E5" s="42" t="s">
        <v>295</v>
      </c>
      <c r="F5" s="42" t="s">
        <v>296</v>
      </c>
      <c r="G5" s="44">
        <f t="shared" si="0"/>
        <v>57</v>
      </c>
      <c r="H5" s="44">
        <v>58.52</v>
      </c>
      <c r="I5" s="44">
        <v>24.21</v>
      </c>
      <c r="J5" s="44">
        <f t="shared" si="1"/>
        <v>82.73</v>
      </c>
      <c r="K5" s="44">
        <f t="shared" si="2"/>
        <v>72.438</v>
      </c>
      <c r="L5" s="54">
        <v>4</v>
      </c>
      <c r="M5" s="42" t="s">
        <v>289</v>
      </c>
      <c r="N5" s="32" t="s">
        <v>18</v>
      </c>
    </row>
    <row r="6" spans="1:14" s="39" customFormat="1" ht="24.75" customHeight="1">
      <c r="A6" s="49" t="s">
        <v>286</v>
      </c>
      <c r="B6" s="42" t="s">
        <v>297</v>
      </c>
      <c r="C6" s="24" t="s">
        <v>248</v>
      </c>
      <c r="D6" s="42" t="s">
        <v>110</v>
      </c>
      <c r="E6" s="42" t="s">
        <v>61</v>
      </c>
      <c r="F6" s="42" t="s">
        <v>298</v>
      </c>
      <c r="G6" s="44">
        <f t="shared" si="0"/>
        <v>60.6</v>
      </c>
      <c r="H6" s="44">
        <v>58.1</v>
      </c>
      <c r="I6" s="44">
        <v>20.86</v>
      </c>
      <c r="J6" s="44">
        <f t="shared" si="1"/>
        <v>78.96000000000001</v>
      </c>
      <c r="K6" s="44">
        <f t="shared" si="2"/>
        <v>71.61600000000001</v>
      </c>
      <c r="L6" s="54">
        <v>5</v>
      </c>
      <c r="M6" s="42" t="s">
        <v>289</v>
      </c>
      <c r="N6" s="32"/>
    </row>
    <row r="7" spans="1:14" s="39" customFormat="1" ht="24.75" customHeight="1">
      <c r="A7" s="49" t="s">
        <v>286</v>
      </c>
      <c r="B7" s="42" t="s">
        <v>299</v>
      </c>
      <c r="C7" s="24" t="s">
        <v>248</v>
      </c>
      <c r="D7" s="42" t="s">
        <v>113</v>
      </c>
      <c r="E7" s="42" t="s">
        <v>300</v>
      </c>
      <c r="F7" s="42" t="s">
        <v>301</v>
      </c>
      <c r="G7" s="44">
        <f t="shared" si="0"/>
        <v>61.46666666666667</v>
      </c>
      <c r="H7" s="44">
        <v>57.12</v>
      </c>
      <c r="I7" s="44">
        <v>20.57</v>
      </c>
      <c r="J7" s="44">
        <f t="shared" si="1"/>
        <v>77.69</v>
      </c>
      <c r="K7" s="44">
        <f t="shared" si="2"/>
        <v>71.20066666666666</v>
      </c>
      <c r="L7" s="54">
        <v>6</v>
      </c>
      <c r="M7" s="42" t="s">
        <v>289</v>
      </c>
      <c r="N7" s="32"/>
    </row>
    <row r="8" spans="1:14" s="39" customFormat="1" ht="24.75" customHeight="1">
      <c r="A8" s="49" t="s">
        <v>286</v>
      </c>
      <c r="B8" s="42" t="s">
        <v>302</v>
      </c>
      <c r="C8" s="24" t="s">
        <v>248</v>
      </c>
      <c r="D8" s="42" t="s">
        <v>303</v>
      </c>
      <c r="E8" s="42" t="s">
        <v>277</v>
      </c>
      <c r="F8" s="42" t="s">
        <v>304</v>
      </c>
      <c r="G8" s="44">
        <f t="shared" si="0"/>
        <v>55.666666666666664</v>
      </c>
      <c r="H8" s="44">
        <v>57.54</v>
      </c>
      <c r="I8" s="44">
        <v>23.77</v>
      </c>
      <c r="J8" s="44">
        <f t="shared" si="1"/>
        <v>81.31</v>
      </c>
      <c r="K8" s="44">
        <f t="shared" si="2"/>
        <v>71.05266666666667</v>
      </c>
      <c r="L8" s="54">
        <v>7</v>
      </c>
      <c r="M8" s="42" t="s">
        <v>289</v>
      </c>
      <c r="N8" s="32"/>
    </row>
    <row r="9" spans="1:14" s="39" customFormat="1" ht="24.75" customHeight="1">
      <c r="A9" s="49" t="s">
        <v>286</v>
      </c>
      <c r="B9" s="42" t="s">
        <v>305</v>
      </c>
      <c r="C9" s="24" t="s">
        <v>14</v>
      </c>
      <c r="D9" s="42" t="s">
        <v>304</v>
      </c>
      <c r="E9" s="42" t="s">
        <v>250</v>
      </c>
      <c r="F9" s="42" t="s">
        <v>306</v>
      </c>
      <c r="G9" s="44">
        <f t="shared" si="0"/>
        <v>55.26666666666667</v>
      </c>
      <c r="H9" s="44">
        <v>58.1</v>
      </c>
      <c r="I9" s="44">
        <v>22.79</v>
      </c>
      <c r="J9" s="44">
        <f t="shared" si="1"/>
        <v>80.89</v>
      </c>
      <c r="K9" s="44">
        <f t="shared" si="2"/>
        <v>70.64066666666668</v>
      </c>
      <c r="L9" s="54">
        <v>8</v>
      </c>
      <c r="M9" s="42" t="s">
        <v>289</v>
      </c>
      <c r="N9" s="32"/>
    </row>
    <row r="10" spans="1:14" s="39" customFormat="1" ht="24.75" customHeight="1">
      <c r="A10" s="49" t="s">
        <v>286</v>
      </c>
      <c r="B10" s="42" t="s">
        <v>307</v>
      </c>
      <c r="C10" s="24" t="s">
        <v>248</v>
      </c>
      <c r="D10" s="42" t="s">
        <v>41</v>
      </c>
      <c r="E10" s="42" t="s">
        <v>308</v>
      </c>
      <c r="F10" s="42" t="s">
        <v>309</v>
      </c>
      <c r="G10" s="44">
        <f t="shared" si="0"/>
        <v>61.6</v>
      </c>
      <c r="H10" s="44">
        <v>55.72</v>
      </c>
      <c r="I10" s="44">
        <v>20.39</v>
      </c>
      <c r="J10" s="44">
        <f t="shared" si="1"/>
        <v>76.11</v>
      </c>
      <c r="K10" s="44">
        <f t="shared" si="2"/>
        <v>70.306</v>
      </c>
      <c r="L10" s="54">
        <v>9</v>
      </c>
      <c r="M10" s="42" t="s">
        <v>289</v>
      </c>
      <c r="N10" s="32"/>
    </row>
    <row r="11" spans="1:14" s="39" customFormat="1" ht="24.75" customHeight="1">
      <c r="A11" s="49" t="s">
        <v>286</v>
      </c>
      <c r="B11" s="42" t="s">
        <v>310</v>
      </c>
      <c r="C11" s="24" t="s">
        <v>248</v>
      </c>
      <c r="D11" s="42" t="s">
        <v>164</v>
      </c>
      <c r="E11" s="42" t="s">
        <v>300</v>
      </c>
      <c r="F11" s="42" t="s">
        <v>311</v>
      </c>
      <c r="G11" s="44">
        <f t="shared" si="0"/>
        <v>60.4</v>
      </c>
      <c r="H11" s="44">
        <v>54.74</v>
      </c>
      <c r="I11" s="44">
        <v>18</v>
      </c>
      <c r="J11" s="44">
        <f t="shared" si="1"/>
        <v>72.74000000000001</v>
      </c>
      <c r="K11" s="44">
        <f t="shared" si="2"/>
        <v>67.804</v>
      </c>
      <c r="L11" s="54">
        <v>10</v>
      </c>
      <c r="M11" s="42" t="s">
        <v>289</v>
      </c>
      <c r="N11" s="32"/>
    </row>
    <row r="12" spans="1:14" s="39" customFormat="1" ht="24.75" customHeight="1">
      <c r="A12" s="57" t="s">
        <v>286</v>
      </c>
      <c r="B12" s="58" t="s">
        <v>312</v>
      </c>
      <c r="C12" s="59" t="s">
        <v>248</v>
      </c>
      <c r="D12" s="58" t="s">
        <v>185</v>
      </c>
      <c r="E12" s="58" t="s">
        <v>91</v>
      </c>
      <c r="F12" s="58" t="s">
        <v>313</v>
      </c>
      <c r="G12" s="60">
        <f t="shared" si="0"/>
        <v>60.26666666666667</v>
      </c>
      <c r="H12" s="60">
        <v>55.16</v>
      </c>
      <c r="I12" s="60">
        <v>15.95</v>
      </c>
      <c r="J12" s="60">
        <f t="shared" si="1"/>
        <v>71.11</v>
      </c>
      <c r="K12" s="60">
        <f t="shared" si="2"/>
        <v>66.77266666666667</v>
      </c>
      <c r="L12" s="66">
        <v>11</v>
      </c>
      <c r="M12" s="66">
        <v>16</v>
      </c>
      <c r="N12" s="67"/>
    </row>
    <row r="13" spans="1:14" s="39" customFormat="1" ht="24.75" customHeight="1">
      <c r="A13" s="49" t="s">
        <v>286</v>
      </c>
      <c r="B13" s="61" t="s">
        <v>314</v>
      </c>
      <c r="C13" s="62" t="s">
        <v>248</v>
      </c>
      <c r="D13" s="61" t="s">
        <v>129</v>
      </c>
      <c r="E13" s="61" t="s">
        <v>315</v>
      </c>
      <c r="F13" s="61" t="s">
        <v>316</v>
      </c>
      <c r="G13" s="63">
        <f t="shared" si="0"/>
        <v>57.73333333333333</v>
      </c>
      <c r="H13" s="63">
        <v>51.52</v>
      </c>
      <c r="I13" s="63">
        <v>14.67</v>
      </c>
      <c r="J13" s="63">
        <f t="shared" si="1"/>
        <v>66.19</v>
      </c>
      <c r="K13" s="63">
        <f t="shared" si="2"/>
        <v>62.80733333333333</v>
      </c>
      <c r="L13" s="68">
        <v>12</v>
      </c>
      <c r="M13" s="61" t="s">
        <v>289</v>
      </c>
      <c r="N13" s="62"/>
    </row>
    <row r="14" spans="1:13" ht="12.7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9"/>
    </row>
    <row r="15" spans="1:13" ht="12.75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9"/>
    </row>
    <row r="16" spans="1:13" ht="12.7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9"/>
    </row>
    <row r="17" spans="1:13" ht="12.7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9"/>
    </row>
    <row r="18" spans="1:13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9"/>
    </row>
    <row r="19" spans="1:13" ht="12.7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9"/>
    </row>
    <row r="20" spans="1:13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9"/>
    </row>
    <row r="21" spans="1:13" ht="12.7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9"/>
    </row>
    <row r="22" spans="1:13" ht="12.7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9"/>
    </row>
    <row r="23" spans="1:13" ht="12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9"/>
    </row>
    <row r="24" spans="1:13" ht="12.7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9"/>
    </row>
    <row r="25" spans="1:13" ht="12.7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9"/>
    </row>
    <row r="26" spans="1:13" ht="12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9"/>
    </row>
    <row r="27" spans="1:13" ht="12.7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9"/>
    </row>
    <row r="28" spans="1:13" ht="12.7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9"/>
    </row>
    <row r="29" spans="1:13" ht="12.7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9"/>
    </row>
    <row r="30" spans="1:13" ht="12.7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9"/>
    </row>
    <row r="31" spans="1:13" ht="12.7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9"/>
    </row>
    <row r="32" spans="1:13" ht="12.7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9"/>
    </row>
    <row r="33" spans="1:13" ht="12.7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9"/>
    </row>
    <row r="34" spans="1:13" ht="12.7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9"/>
    </row>
    <row r="35" spans="1:13" ht="12.7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9"/>
    </row>
    <row r="36" spans="1:13" ht="12.7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9"/>
    </row>
    <row r="37" spans="1:13" ht="12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9"/>
    </row>
    <row r="38" spans="1:13" ht="12.7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9"/>
    </row>
    <row r="39" spans="1:13" ht="12.75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9"/>
    </row>
    <row r="40" spans="1:13" ht="12.7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9"/>
    </row>
    <row r="41" spans="1:13" ht="12.7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9"/>
    </row>
    <row r="42" spans="1:13" ht="12.7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9"/>
    </row>
    <row r="43" spans="1:13" ht="12.7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9"/>
    </row>
    <row r="44" spans="1:13" ht="12.75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9"/>
    </row>
    <row r="45" spans="1:13" ht="12.7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9"/>
    </row>
    <row r="46" spans="1:13" ht="12.7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9"/>
    </row>
    <row r="47" spans="1:13" ht="12.7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9"/>
    </row>
    <row r="48" spans="1:13" ht="12.7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9"/>
    </row>
    <row r="49" spans="1:13" ht="12.7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9"/>
    </row>
    <row r="50" spans="1:13" ht="12.7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9"/>
    </row>
    <row r="51" spans="1:13" ht="12.7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9"/>
    </row>
    <row r="52" spans="1:13" ht="12.7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9"/>
    </row>
    <row r="53" spans="1:13" ht="12.7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9"/>
    </row>
    <row r="54" spans="1:13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9"/>
    </row>
    <row r="55" spans="1:13" ht="12.7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9"/>
    </row>
    <row r="56" spans="1:13" ht="12.7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9"/>
    </row>
    <row r="57" spans="1:13" ht="12.7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9"/>
    </row>
    <row r="58" spans="1:13" ht="12.7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9"/>
    </row>
    <row r="59" spans="1:13" ht="12.7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9"/>
    </row>
    <row r="60" spans="1:13" ht="12.7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9"/>
    </row>
    <row r="61" spans="1:13" ht="12.7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9"/>
    </row>
    <row r="62" spans="1:13" ht="12.7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9"/>
    </row>
    <row r="63" spans="1:13" ht="12.7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9"/>
    </row>
    <row r="64" spans="1:13" ht="12.7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9"/>
    </row>
    <row r="65" spans="1:13" ht="12.7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9"/>
    </row>
    <row r="66" spans="1:13" ht="12.7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9"/>
    </row>
    <row r="67" spans="1:13" ht="12.75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9"/>
    </row>
    <row r="68" spans="1:13" ht="12.7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9"/>
    </row>
    <row r="69" spans="1:13" ht="12.75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9"/>
    </row>
    <row r="70" spans="1:13" ht="12.7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9"/>
    </row>
  </sheetData>
  <sheetProtection/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zoomScaleSheetLayoutView="100" workbookViewId="0" topLeftCell="A1">
      <selection activeCell="C1" sqref="C1:C65536"/>
    </sheetView>
  </sheetViews>
  <sheetFormatPr defaultColWidth="9.140625" defaultRowHeight="12.75"/>
  <cols>
    <col min="1" max="1" width="11.8515625" style="40" customWidth="1"/>
    <col min="2" max="2" width="11.8515625" style="45" customWidth="1"/>
    <col min="3" max="3" width="5.28125" style="45" customWidth="1"/>
    <col min="4" max="4" width="6.57421875" style="45" customWidth="1"/>
    <col min="5" max="5" width="5.8515625" style="45" customWidth="1"/>
    <col min="6" max="6" width="6.8515625" style="45" customWidth="1"/>
    <col min="7" max="7" width="9.140625" style="40" customWidth="1"/>
    <col min="8" max="8" width="7.140625" style="40" customWidth="1"/>
    <col min="9" max="9" width="8.140625" style="40" customWidth="1"/>
    <col min="10" max="10" width="8.57421875" style="40" customWidth="1"/>
    <col min="11" max="11" width="9.140625" style="40" customWidth="1"/>
    <col min="12" max="12" width="7.140625" style="40" customWidth="1"/>
    <col min="13" max="13" width="7.57421875" style="40" customWidth="1"/>
    <col min="14" max="14" width="5.140625" style="40" customWidth="1"/>
    <col min="15" max="15" width="4.57421875" style="40" customWidth="1"/>
    <col min="16" max="16" width="9.140625" style="40" customWidth="1"/>
    <col min="17" max="16384" width="9.140625" style="40" customWidth="1"/>
  </cols>
  <sheetData>
    <row r="1" spans="1:16" ht="24.75" customHeight="1">
      <c r="A1" s="46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7" t="s">
        <v>6</v>
      </c>
      <c r="H1" s="48" t="s">
        <v>317</v>
      </c>
      <c r="I1" s="48" t="s">
        <v>318</v>
      </c>
      <c r="J1" s="3" t="s">
        <v>284</v>
      </c>
      <c r="K1" s="3" t="s">
        <v>285</v>
      </c>
      <c r="L1" s="3" t="s">
        <v>7</v>
      </c>
      <c r="M1" s="48" t="s">
        <v>8</v>
      </c>
      <c r="N1" s="41" t="s">
        <v>9</v>
      </c>
      <c r="O1" s="41" t="s">
        <v>10</v>
      </c>
      <c r="P1" s="53" t="s">
        <v>11</v>
      </c>
    </row>
    <row r="2" spans="1:16" s="39" customFormat="1" ht="24.75" customHeight="1">
      <c r="A2" s="49" t="s">
        <v>286</v>
      </c>
      <c r="B2" s="42" t="s">
        <v>319</v>
      </c>
      <c r="C2" s="24" t="s">
        <v>248</v>
      </c>
      <c r="D2" s="43">
        <v>104</v>
      </c>
      <c r="E2" s="43">
        <v>89.5</v>
      </c>
      <c r="F2" s="43">
        <v>95.3</v>
      </c>
      <c r="G2" s="50">
        <f aca="true" t="shared" si="0" ref="G2:G7">(E2*0.6+D2*0.4)/1.5</f>
        <v>63.53333333333333</v>
      </c>
      <c r="H2" s="51"/>
      <c r="I2" s="51">
        <f aca="true" t="shared" si="1" ref="I2:I7">SUM(G2:H2)</f>
        <v>63.53333333333333</v>
      </c>
      <c r="J2" s="51">
        <v>61.74</v>
      </c>
      <c r="K2" s="51">
        <v>21.18</v>
      </c>
      <c r="L2" s="51">
        <f aca="true" t="shared" si="2" ref="L2:L7">SUM(J2:K2)</f>
        <v>82.92</v>
      </c>
      <c r="M2" s="51">
        <f aca="true" t="shared" si="3" ref="M2:M7">I2*0.4+L2*0.6</f>
        <v>75.16533333333334</v>
      </c>
      <c r="N2" s="54">
        <v>1</v>
      </c>
      <c r="O2" s="54">
        <v>17</v>
      </c>
      <c r="P2" s="32" t="s">
        <v>18</v>
      </c>
    </row>
    <row r="3" spans="1:16" s="39" customFormat="1" ht="24.75" customHeight="1">
      <c r="A3" s="49" t="s">
        <v>286</v>
      </c>
      <c r="B3" s="42" t="s">
        <v>320</v>
      </c>
      <c r="C3" s="24" t="s">
        <v>248</v>
      </c>
      <c r="D3" s="43">
        <v>104</v>
      </c>
      <c r="E3" s="43">
        <v>98.5</v>
      </c>
      <c r="F3" s="43">
        <v>100.7</v>
      </c>
      <c r="G3" s="50">
        <f t="shared" si="0"/>
        <v>67.13333333333333</v>
      </c>
      <c r="H3" s="51"/>
      <c r="I3" s="51">
        <f t="shared" si="1"/>
        <v>67.13333333333333</v>
      </c>
      <c r="J3" s="51">
        <v>57.68</v>
      </c>
      <c r="K3" s="51">
        <v>20.92</v>
      </c>
      <c r="L3" s="51">
        <f t="shared" si="2"/>
        <v>78.6</v>
      </c>
      <c r="M3" s="51">
        <f t="shared" si="3"/>
        <v>74.01333333333332</v>
      </c>
      <c r="N3" s="54">
        <v>2</v>
      </c>
      <c r="O3" s="54">
        <v>17</v>
      </c>
      <c r="P3" s="32" t="s">
        <v>18</v>
      </c>
    </row>
    <row r="4" spans="1:16" s="39" customFormat="1" ht="24.75" customHeight="1">
      <c r="A4" s="49" t="s">
        <v>286</v>
      </c>
      <c r="B4" s="42" t="s">
        <v>321</v>
      </c>
      <c r="C4" s="24" t="s">
        <v>248</v>
      </c>
      <c r="D4" s="43">
        <v>111.5</v>
      </c>
      <c r="E4" s="43">
        <v>98</v>
      </c>
      <c r="F4" s="43">
        <v>103.4</v>
      </c>
      <c r="G4" s="50">
        <f t="shared" si="0"/>
        <v>68.93333333333334</v>
      </c>
      <c r="H4" s="51"/>
      <c r="I4" s="51">
        <f t="shared" si="1"/>
        <v>68.93333333333334</v>
      </c>
      <c r="J4" s="51">
        <v>56.56</v>
      </c>
      <c r="K4" s="51">
        <v>18.24</v>
      </c>
      <c r="L4" s="51">
        <f t="shared" si="2"/>
        <v>74.8</v>
      </c>
      <c r="M4" s="51">
        <f t="shared" si="3"/>
        <v>72.45333333333333</v>
      </c>
      <c r="N4" s="54">
        <v>3</v>
      </c>
      <c r="O4" s="54">
        <v>17</v>
      </c>
      <c r="P4" s="32"/>
    </row>
    <row r="5" spans="1:16" s="39" customFormat="1" ht="24.75" customHeight="1">
      <c r="A5" s="49" t="s">
        <v>286</v>
      </c>
      <c r="B5" s="42" t="s">
        <v>322</v>
      </c>
      <c r="C5" s="24" t="s">
        <v>14</v>
      </c>
      <c r="D5" s="43">
        <v>106.5</v>
      </c>
      <c r="E5" s="43">
        <v>98</v>
      </c>
      <c r="F5" s="43">
        <v>101.4</v>
      </c>
      <c r="G5" s="50">
        <f t="shared" si="0"/>
        <v>67.60000000000001</v>
      </c>
      <c r="H5" s="51"/>
      <c r="I5" s="51">
        <f t="shared" si="1"/>
        <v>67.60000000000001</v>
      </c>
      <c r="J5" s="51">
        <v>56.98</v>
      </c>
      <c r="K5" s="51">
        <v>16.24</v>
      </c>
      <c r="L5" s="51">
        <f t="shared" si="2"/>
        <v>73.22</v>
      </c>
      <c r="M5" s="51">
        <f t="shared" si="3"/>
        <v>70.97200000000001</v>
      </c>
      <c r="N5" s="54">
        <v>4</v>
      </c>
      <c r="O5" s="54">
        <v>17</v>
      </c>
      <c r="P5" s="32"/>
    </row>
    <row r="6" spans="1:16" s="39" customFormat="1" ht="24.75" customHeight="1">
      <c r="A6" s="49" t="s">
        <v>286</v>
      </c>
      <c r="B6" s="42" t="s">
        <v>323</v>
      </c>
      <c r="C6" s="24" t="s">
        <v>248</v>
      </c>
      <c r="D6" s="43">
        <v>91.5</v>
      </c>
      <c r="E6" s="43">
        <v>83</v>
      </c>
      <c r="F6" s="43">
        <v>86.4</v>
      </c>
      <c r="G6" s="50">
        <f t="shared" si="0"/>
        <v>57.6</v>
      </c>
      <c r="H6" s="51"/>
      <c r="I6" s="51">
        <f t="shared" si="1"/>
        <v>57.6</v>
      </c>
      <c r="J6" s="51">
        <v>51.8</v>
      </c>
      <c r="K6" s="51">
        <v>16.18</v>
      </c>
      <c r="L6" s="51">
        <f t="shared" si="2"/>
        <v>67.97999999999999</v>
      </c>
      <c r="M6" s="51">
        <f t="shared" si="3"/>
        <v>63.82799999999999</v>
      </c>
      <c r="N6" s="54">
        <v>5</v>
      </c>
      <c r="O6" s="54">
        <v>17</v>
      </c>
      <c r="P6" s="32"/>
    </row>
    <row r="7" spans="1:16" s="39" customFormat="1" ht="24.75" customHeight="1">
      <c r="A7" s="49" t="s">
        <v>286</v>
      </c>
      <c r="B7" s="42" t="s">
        <v>324</v>
      </c>
      <c r="C7" s="24" t="s">
        <v>248</v>
      </c>
      <c r="D7" s="52">
        <v>60.5</v>
      </c>
      <c r="E7" s="52">
        <v>79.5</v>
      </c>
      <c r="F7" s="52">
        <v>71.9</v>
      </c>
      <c r="G7" s="50">
        <f t="shared" si="0"/>
        <v>47.93333333333334</v>
      </c>
      <c r="H7" s="51">
        <v>6</v>
      </c>
      <c r="I7" s="51">
        <f t="shared" si="1"/>
        <v>53.93333333333334</v>
      </c>
      <c r="J7" s="51">
        <v>53.2</v>
      </c>
      <c r="K7" s="51">
        <v>15.83</v>
      </c>
      <c r="L7" s="51">
        <f t="shared" si="2"/>
        <v>69.03</v>
      </c>
      <c r="M7" s="51">
        <f t="shared" si="3"/>
        <v>62.99133333333334</v>
      </c>
      <c r="N7" s="54">
        <v>6</v>
      </c>
      <c r="O7" s="54">
        <v>17</v>
      </c>
      <c r="P7" s="32"/>
    </row>
    <row r="8" spans="2:6" ht="12.75">
      <c r="B8" s="40"/>
      <c r="C8" s="40"/>
      <c r="D8" s="40"/>
      <c r="E8" s="40"/>
      <c r="F8" s="40"/>
    </row>
    <row r="9" spans="2:6" ht="12.75">
      <c r="B9" s="40"/>
      <c r="C9" s="40"/>
      <c r="D9" s="40"/>
      <c r="E9" s="40"/>
      <c r="F9" s="40"/>
    </row>
    <row r="10" spans="2:6" ht="12.75">
      <c r="B10" s="40"/>
      <c r="C10" s="40"/>
      <c r="D10" s="40"/>
      <c r="E10" s="40"/>
      <c r="F10" s="40"/>
    </row>
    <row r="11" spans="2:6" ht="12.75">
      <c r="B11" s="40"/>
      <c r="C11" s="40"/>
      <c r="D11" s="40"/>
      <c r="E11" s="40"/>
      <c r="F11" s="40"/>
    </row>
    <row r="12" spans="2:6" ht="12.75">
      <c r="B12" s="40"/>
      <c r="C12" s="40"/>
      <c r="D12" s="40"/>
      <c r="E12" s="40"/>
      <c r="F12" s="40"/>
    </row>
    <row r="13" spans="2:6" ht="12.75">
      <c r="B13" s="40"/>
      <c r="C13" s="40"/>
      <c r="D13" s="40"/>
      <c r="E13" s="40"/>
      <c r="F13" s="40"/>
    </row>
    <row r="14" spans="2:6" ht="12.75">
      <c r="B14" s="40"/>
      <c r="C14" s="40"/>
      <c r="D14" s="40"/>
      <c r="E14" s="40"/>
      <c r="F14" s="40"/>
    </row>
    <row r="15" spans="2:6" ht="12.75">
      <c r="B15" s="40"/>
      <c r="C15" s="40"/>
      <c r="D15" s="40"/>
      <c r="E15" s="40"/>
      <c r="F15" s="40"/>
    </row>
    <row r="16" spans="2:6" ht="12.75">
      <c r="B16" s="40"/>
      <c r="C16" s="40"/>
      <c r="D16" s="40"/>
      <c r="E16" s="40"/>
      <c r="F16" s="40"/>
    </row>
    <row r="17" spans="2:6" ht="12.75">
      <c r="B17" s="40"/>
      <c r="C17" s="40"/>
      <c r="D17" s="40"/>
      <c r="E17" s="40"/>
      <c r="F17" s="40"/>
    </row>
    <row r="18" spans="2:6" ht="12.75">
      <c r="B18" s="40"/>
      <c r="C18" s="40"/>
      <c r="D18" s="40"/>
      <c r="E18" s="40"/>
      <c r="F18" s="40"/>
    </row>
    <row r="19" spans="2:6" ht="12.75">
      <c r="B19" s="40"/>
      <c r="C19" s="40"/>
      <c r="D19" s="40"/>
      <c r="E19" s="40"/>
      <c r="F19" s="40"/>
    </row>
    <row r="20" spans="2:6" ht="12.75">
      <c r="B20" s="40"/>
      <c r="C20" s="40"/>
      <c r="D20" s="40"/>
      <c r="E20" s="40"/>
      <c r="F20" s="40"/>
    </row>
    <row r="21" spans="2:6" ht="12.75">
      <c r="B21" s="40"/>
      <c r="C21" s="40"/>
      <c r="D21" s="40"/>
      <c r="E21" s="40"/>
      <c r="F21" s="40"/>
    </row>
    <row r="22" spans="2:6" ht="12.75">
      <c r="B22" s="40"/>
      <c r="C22" s="40"/>
      <c r="D22" s="40"/>
      <c r="E22" s="40"/>
      <c r="F22" s="40"/>
    </row>
    <row r="23" spans="2:6" ht="12.75">
      <c r="B23" s="40"/>
      <c r="C23" s="40"/>
      <c r="D23" s="40"/>
      <c r="E23" s="40"/>
      <c r="F23" s="40"/>
    </row>
    <row r="24" spans="2:6" ht="12.75">
      <c r="B24" s="40"/>
      <c r="C24" s="40"/>
      <c r="D24" s="40"/>
      <c r="E24" s="40"/>
      <c r="F24" s="40"/>
    </row>
    <row r="25" spans="2:6" ht="12.75">
      <c r="B25" s="40"/>
      <c r="C25" s="40"/>
      <c r="D25" s="40"/>
      <c r="E25" s="40"/>
      <c r="F25" s="40"/>
    </row>
    <row r="26" spans="2:6" ht="12.75">
      <c r="B26" s="40"/>
      <c r="C26" s="40"/>
      <c r="D26" s="40"/>
      <c r="E26" s="40"/>
      <c r="F26" s="40"/>
    </row>
    <row r="27" spans="2:6" ht="12.75">
      <c r="B27" s="40"/>
      <c r="C27" s="40"/>
      <c r="D27" s="40"/>
      <c r="E27" s="40"/>
      <c r="F27" s="40"/>
    </row>
    <row r="28" spans="2:6" ht="12.75">
      <c r="B28" s="40"/>
      <c r="C28" s="40"/>
      <c r="D28" s="40"/>
      <c r="E28" s="40"/>
      <c r="F28" s="40"/>
    </row>
    <row r="29" spans="2:6" ht="12.75">
      <c r="B29" s="40"/>
      <c r="C29" s="40"/>
      <c r="D29" s="40"/>
      <c r="E29" s="40"/>
      <c r="F29" s="40"/>
    </row>
    <row r="30" spans="2:6" ht="12.75">
      <c r="B30" s="40"/>
      <c r="C30" s="40"/>
      <c r="D30" s="40"/>
      <c r="E30" s="40"/>
      <c r="F30" s="40"/>
    </row>
    <row r="31" spans="2:6" ht="12.75">
      <c r="B31" s="40"/>
      <c r="C31" s="40"/>
      <c r="D31" s="40"/>
      <c r="E31" s="40"/>
      <c r="F31" s="40"/>
    </row>
    <row r="32" spans="2:6" ht="12.75">
      <c r="B32" s="40"/>
      <c r="C32" s="40"/>
      <c r="D32" s="40"/>
      <c r="E32" s="40"/>
      <c r="F32" s="40"/>
    </row>
    <row r="33" spans="2:6" ht="12.75">
      <c r="B33" s="40"/>
      <c r="C33" s="40"/>
      <c r="D33" s="40"/>
      <c r="E33" s="40"/>
      <c r="F33" s="40"/>
    </row>
    <row r="34" spans="2:6" ht="12.75">
      <c r="B34" s="40"/>
      <c r="C34" s="40"/>
      <c r="D34" s="40"/>
      <c r="E34" s="40"/>
      <c r="F34" s="40"/>
    </row>
    <row r="35" spans="2:6" ht="12.75">
      <c r="B35" s="40"/>
      <c r="C35" s="40"/>
      <c r="D35" s="40"/>
      <c r="E35" s="40"/>
      <c r="F35" s="40"/>
    </row>
    <row r="36" spans="2:6" ht="12.75">
      <c r="B36" s="40"/>
      <c r="C36" s="40"/>
      <c r="D36" s="40"/>
      <c r="E36" s="40"/>
      <c r="F36" s="40"/>
    </row>
    <row r="37" spans="2:6" ht="12.75">
      <c r="B37" s="40"/>
      <c r="C37" s="40"/>
      <c r="D37" s="40"/>
      <c r="E37" s="40"/>
      <c r="F37" s="40"/>
    </row>
    <row r="38" spans="2:6" ht="12.75">
      <c r="B38" s="40"/>
      <c r="C38" s="40"/>
      <c r="D38" s="40"/>
      <c r="E38" s="40"/>
      <c r="F38" s="40"/>
    </row>
    <row r="39" spans="2:6" ht="12.75">
      <c r="B39" s="40"/>
      <c r="C39" s="40"/>
      <c r="D39" s="40"/>
      <c r="E39" s="40"/>
      <c r="F39" s="40"/>
    </row>
    <row r="40" spans="2:6" ht="12.75">
      <c r="B40" s="40"/>
      <c r="C40" s="40"/>
      <c r="D40" s="40"/>
      <c r="E40" s="40"/>
      <c r="F40" s="40"/>
    </row>
    <row r="41" spans="2:6" ht="12.75">
      <c r="B41" s="40"/>
      <c r="C41" s="40"/>
      <c r="D41" s="40"/>
      <c r="E41" s="40"/>
      <c r="F41" s="40"/>
    </row>
    <row r="42" spans="2:6" ht="12.75">
      <c r="B42" s="40"/>
      <c r="C42" s="40"/>
      <c r="D42" s="40"/>
      <c r="E42" s="40"/>
      <c r="F42" s="40"/>
    </row>
    <row r="43" spans="2:6" ht="12.75">
      <c r="B43" s="40"/>
      <c r="C43" s="40"/>
      <c r="D43" s="40"/>
      <c r="E43" s="40"/>
      <c r="F43" s="40"/>
    </row>
    <row r="44" spans="2:6" ht="12.75">
      <c r="B44" s="40"/>
      <c r="C44" s="40"/>
      <c r="D44" s="40"/>
      <c r="E44" s="40"/>
      <c r="F44" s="40"/>
    </row>
    <row r="45" spans="2:6" ht="12.75">
      <c r="B45" s="40"/>
      <c r="C45" s="40"/>
      <c r="D45" s="40"/>
      <c r="E45" s="40"/>
      <c r="F45" s="40"/>
    </row>
    <row r="46" spans="2:6" ht="12.75">
      <c r="B46" s="40"/>
      <c r="C46" s="40"/>
      <c r="D46" s="40"/>
      <c r="E46" s="40"/>
      <c r="F46" s="40"/>
    </row>
    <row r="47" spans="2:6" ht="12.75">
      <c r="B47" s="40"/>
      <c r="C47" s="40"/>
      <c r="D47" s="40"/>
      <c r="E47" s="40"/>
      <c r="F47" s="40"/>
    </row>
    <row r="48" spans="2:6" ht="12.75">
      <c r="B48" s="40"/>
      <c r="C48" s="40"/>
      <c r="D48" s="40"/>
      <c r="E48" s="40"/>
      <c r="F48" s="40"/>
    </row>
    <row r="49" spans="2:6" ht="12.75">
      <c r="B49" s="40"/>
      <c r="C49" s="40"/>
      <c r="D49" s="40"/>
      <c r="E49" s="40"/>
      <c r="F49" s="40"/>
    </row>
    <row r="50" spans="2:6" ht="12.75">
      <c r="B50" s="40"/>
      <c r="C50" s="40"/>
      <c r="D50" s="40"/>
      <c r="E50" s="40"/>
      <c r="F50" s="40"/>
    </row>
    <row r="51" spans="2:6" ht="12.75">
      <c r="B51" s="40"/>
      <c r="C51" s="40"/>
      <c r="D51" s="40"/>
      <c r="E51" s="40"/>
      <c r="F51" s="40"/>
    </row>
    <row r="52" spans="2:6" ht="12.75">
      <c r="B52" s="40"/>
      <c r="C52" s="40"/>
      <c r="D52" s="40"/>
      <c r="E52" s="40"/>
      <c r="F52" s="40"/>
    </row>
    <row r="53" spans="2:6" ht="12.75">
      <c r="B53" s="40"/>
      <c r="C53" s="40"/>
      <c r="D53" s="40"/>
      <c r="E53" s="40"/>
      <c r="F53" s="40"/>
    </row>
    <row r="54" spans="2:6" ht="12.75">
      <c r="B54" s="40"/>
      <c r="C54" s="40"/>
      <c r="D54" s="40"/>
      <c r="E54" s="40"/>
      <c r="F54" s="40"/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1" sqref="C1:C65536"/>
    </sheetView>
  </sheetViews>
  <sheetFormatPr defaultColWidth="9.140625" defaultRowHeight="12.75"/>
  <cols>
    <col min="1" max="1" width="12.8515625" style="40" customWidth="1"/>
    <col min="2" max="2" width="15.7109375" style="40" customWidth="1"/>
    <col min="3" max="3" width="5.7109375" style="40" customWidth="1"/>
    <col min="4" max="6" width="9.140625" style="40" customWidth="1"/>
    <col min="7" max="9" width="11.7109375" style="40" customWidth="1"/>
    <col min="10" max="10" width="6.00390625" style="40" customWidth="1"/>
    <col min="11" max="11" width="14.00390625" style="40" customWidth="1"/>
    <col min="12" max="16384" width="9.140625" style="40" customWidth="1"/>
  </cols>
  <sheetData>
    <row r="1" spans="1:11" ht="24.75" customHeight="1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22" t="s">
        <v>6</v>
      </c>
      <c r="H1" s="22" t="s">
        <v>7</v>
      </c>
      <c r="I1" s="22" t="s">
        <v>8</v>
      </c>
      <c r="J1" s="41" t="s">
        <v>9</v>
      </c>
      <c r="K1" s="22" t="s">
        <v>11</v>
      </c>
    </row>
    <row r="2" spans="1:11" s="39" customFormat="1" ht="24.75" customHeight="1">
      <c r="A2" s="24" t="s">
        <v>325</v>
      </c>
      <c r="B2" s="42" t="s">
        <v>326</v>
      </c>
      <c r="C2" s="24" t="s">
        <v>14</v>
      </c>
      <c r="D2" s="43">
        <v>118</v>
      </c>
      <c r="E2" s="43">
        <v>99</v>
      </c>
      <c r="F2" s="43">
        <v>106.6</v>
      </c>
      <c r="G2" s="44">
        <f aca="true" t="shared" si="0" ref="G2:G7">F2/1.5</f>
        <v>71.06666666666666</v>
      </c>
      <c r="H2" s="44">
        <v>83.7</v>
      </c>
      <c r="I2" s="44">
        <f aca="true" t="shared" si="1" ref="I2:I7">G2*0.4+H2*0.6</f>
        <v>78.64666666666666</v>
      </c>
      <c r="J2" s="42" t="s">
        <v>327</v>
      </c>
      <c r="K2" s="24" t="s">
        <v>18</v>
      </c>
    </row>
    <row r="3" spans="1:11" s="39" customFormat="1" ht="24.75" customHeight="1">
      <c r="A3" s="24" t="s">
        <v>325</v>
      </c>
      <c r="B3" s="42" t="s">
        <v>328</v>
      </c>
      <c r="C3" s="24" t="s">
        <v>14</v>
      </c>
      <c r="D3" s="43">
        <v>110</v>
      </c>
      <c r="E3" s="43">
        <v>103</v>
      </c>
      <c r="F3" s="43">
        <v>105.8</v>
      </c>
      <c r="G3" s="44">
        <f t="shared" si="0"/>
        <v>70.53333333333333</v>
      </c>
      <c r="H3" s="44">
        <v>81</v>
      </c>
      <c r="I3" s="44">
        <f t="shared" si="1"/>
        <v>76.81333333333333</v>
      </c>
      <c r="J3" s="42" t="s">
        <v>329</v>
      </c>
      <c r="K3" s="24" t="s">
        <v>18</v>
      </c>
    </row>
    <row r="4" spans="1:11" s="39" customFormat="1" ht="24.75" customHeight="1">
      <c r="A4" s="24" t="s">
        <v>325</v>
      </c>
      <c r="B4" s="42" t="s">
        <v>330</v>
      </c>
      <c r="C4" s="24" t="s">
        <v>14</v>
      </c>
      <c r="D4" s="43">
        <v>115</v>
      </c>
      <c r="E4" s="43">
        <v>98.5</v>
      </c>
      <c r="F4" s="43">
        <v>105.1</v>
      </c>
      <c r="G4" s="44">
        <f t="shared" si="0"/>
        <v>70.06666666666666</v>
      </c>
      <c r="H4" s="44">
        <v>80.4</v>
      </c>
      <c r="I4" s="44">
        <f t="shared" si="1"/>
        <v>76.26666666666667</v>
      </c>
      <c r="J4" s="42" t="s">
        <v>331</v>
      </c>
      <c r="K4" s="24"/>
    </row>
    <row r="5" spans="1:11" s="39" customFormat="1" ht="24.75" customHeight="1">
      <c r="A5" s="24" t="s">
        <v>325</v>
      </c>
      <c r="B5" s="42" t="s">
        <v>332</v>
      </c>
      <c r="C5" s="24" t="s">
        <v>14</v>
      </c>
      <c r="D5" s="43">
        <v>113</v>
      </c>
      <c r="E5" s="43">
        <v>99</v>
      </c>
      <c r="F5" s="43">
        <v>104.6</v>
      </c>
      <c r="G5" s="44">
        <f t="shared" si="0"/>
        <v>69.73333333333333</v>
      </c>
      <c r="H5" s="44">
        <v>79.1</v>
      </c>
      <c r="I5" s="44">
        <f t="shared" si="1"/>
        <v>75.35333333333332</v>
      </c>
      <c r="J5" s="42" t="s">
        <v>333</v>
      </c>
      <c r="K5" s="24"/>
    </row>
    <row r="6" spans="1:11" s="39" customFormat="1" ht="24.75" customHeight="1">
      <c r="A6" s="24" t="s">
        <v>325</v>
      </c>
      <c r="B6" s="42" t="s">
        <v>334</v>
      </c>
      <c r="C6" s="24" t="s">
        <v>14</v>
      </c>
      <c r="D6" s="43">
        <v>115</v>
      </c>
      <c r="E6" s="43">
        <v>100.5</v>
      </c>
      <c r="F6" s="43">
        <v>106.3</v>
      </c>
      <c r="G6" s="44">
        <f t="shared" si="0"/>
        <v>70.86666666666666</v>
      </c>
      <c r="H6" s="44">
        <v>78.2</v>
      </c>
      <c r="I6" s="44">
        <f t="shared" si="1"/>
        <v>75.26666666666667</v>
      </c>
      <c r="J6" s="42" t="s">
        <v>335</v>
      </c>
      <c r="K6" s="24"/>
    </row>
    <row r="7" spans="1:11" ht="24.75" customHeight="1">
      <c r="A7" s="24" t="s">
        <v>325</v>
      </c>
      <c r="B7" s="42" t="s">
        <v>336</v>
      </c>
      <c r="C7" s="24" t="s">
        <v>14</v>
      </c>
      <c r="D7" s="43">
        <v>111.5</v>
      </c>
      <c r="E7" s="43">
        <v>98.5</v>
      </c>
      <c r="F7" s="43">
        <v>103.7</v>
      </c>
      <c r="G7" s="44">
        <f t="shared" si="0"/>
        <v>69.13333333333334</v>
      </c>
      <c r="H7" s="44">
        <v>79</v>
      </c>
      <c r="I7" s="44">
        <f t="shared" si="1"/>
        <v>75.05333333333334</v>
      </c>
      <c r="J7" s="42" t="s">
        <v>337</v>
      </c>
      <c r="K7" s="24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C1" sqref="C1:C65536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6.140625" style="0" customWidth="1"/>
    <col min="4" max="6" width="9.140625" style="0" customWidth="1"/>
    <col min="7" max="7" width="11.00390625" style="0" customWidth="1"/>
    <col min="8" max="8" width="10.8515625" style="0" customWidth="1"/>
    <col min="9" max="9" width="11.00390625" style="0" customWidth="1"/>
    <col min="10" max="10" width="5.8515625" style="0" customWidth="1"/>
    <col min="11" max="11" width="9.7109375" style="0" customWidth="1"/>
  </cols>
  <sheetData>
    <row r="1" spans="1:11" ht="24.75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338</v>
      </c>
      <c r="H1" s="35" t="s">
        <v>7</v>
      </c>
      <c r="I1" s="35" t="s">
        <v>8</v>
      </c>
      <c r="J1" s="34" t="s">
        <v>9</v>
      </c>
      <c r="K1" s="35" t="s">
        <v>11</v>
      </c>
    </row>
    <row r="2" spans="1:11" s="1" customFormat="1" ht="24.75" customHeight="1">
      <c r="A2" s="18" t="s">
        <v>339</v>
      </c>
      <c r="B2" s="19" t="s">
        <v>340</v>
      </c>
      <c r="C2" s="18" t="s">
        <v>14</v>
      </c>
      <c r="D2" s="19" t="s">
        <v>147</v>
      </c>
      <c r="E2" s="19" t="s">
        <v>130</v>
      </c>
      <c r="F2" s="19" t="s">
        <v>126</v>
      </c>
      <c r="G2" s="28">
        <f aca="true" t="shared" si="0" ref="G2:G19">F2/1.5</f>
        <v>69.33333333333333</v>
      </c>
      <c r="H2" s="28">
        <v>92.92</v>
      </c>
      <c r="I2" s="28">
        <f aca="true" t="shared" si="1" ref="I2:I19">G2*0.4+H2*0.6</f>
        <v>83.48533333333333</v>
      </c>
      <c r="J2" s="23">
        <v>1</v>
      </c>
      <c r="K2" s="18" t="s">
        <v>18</v>
      </c>
    </row>
    <row r="3" spans="1:11" s="1" customFormat="1" ht="24.75" customHeight="1">
      <c r="A3" s="18" t="s">
        <v>339</v>
      </c>
      <c r="B3" s="19" t="s">
        <v>341</v>
      </c>
      <c r="C3" s="18" t="s">
        <v>14</v>
      </c>
      <c r="D3" s="19" t="s">
        <v>146</v>
      </c>
      <c r="E3" s="19" t="s">
        <v>106</v>
      </c>
      <c r="F3" s="19" t="s">
        <v>159</v>
      </c>
      <c r="G3" s="28">
        <f t="shared" si="0"/>
        <v>72.46666666666667</v>
      </c>
      <c r="H3" s="28">
        <v>90.83</v>
      </c>
      <c r="I3" s="28">
        <f t="shared" si="1"/>
        <v>83.48466666666667</v>
      </c>
      <c r="J3" s="19" t="s">
        <v>327</v>
      </c>
      <c r="K3" s="18" t="s">
        <v>18</v>
      </c>
    </row>
    <row r="4" spans="1:11" s="1" customFormat="1" ht="24.75" customHeight="1">
      <c r="A4" s="18" t="s">
        <v>339</v>
      </c>
      <c r="B4" s="19" t="s">
        <v>342</v>
      </c>
      <c r="C4" s="18" t="s">
        <v>14</v>
      </c>
      <c r="D4" s="19" t="s">
        <v>31</v>
      </c>
      <c r="E4" s="19" t="s">
        <v>110</v>
      </c>
      <c r="F4" s="19" t="s">
        <v>343</v>
      </c>
      <c r="G4" s="28">
        <f t="shared" si="0"/>
        <v>66.73333333333333</v>
      </c>
      <c r="H4" s="28">
        <v>89.56</v>
      </c>
      <c r="I4" s="28">
        <f t="shared" si="1"/>
        <v>80.42933333333333</v>
      </c>
      <c r="J4" s="23">
        <v>3</v>
      </c>
      <c r="K4" s="18" t="s">
        <v>18</v>
      </c>
    </row>
    <row r="5" spans="1:11" s="1" customFormat="1" ht="24.75" customHeight="1">
      <c r="A5" s="18" t="s">
        <v>339</v>
      </c>
      <c r="B5" s="19" t="s">
        <v>344</v>
      </c>
      <c r="C5" s="18" t="s">
        <v>14</v>
      </c>
      <c r="D5" s="19" t="s">
        <v>78</v>
      </c>
      <c r="E5" s="19" t="s">
        <v>191</v>
      </c>
      <c r="F5" s="19" t="s">
        <v>94</v>
      </c>
      <c r="G5" s="28">
        <f t="shared" si="0"/>
        <v>64.66666666666667</v>
      </c>
      <c r="H5" s="28">
        <v>89.65</v>
      </c>
      <c r="I5" s="28">
        <f t="shared" si="1"/>
        <v>79.65666666666667</v>
      </c>
      <c r="J5" s="23">
        <v>4</v>
      </c>
      <c r="K5" s="18" t="s">
        <v>18</v>
      </c>
    </row>
    <row r="6" spans="1:11" s="1" customFormat="1" ht="24.75" customHeight="1">
      <c r="A6" s="18" t="s">
        <v>339</v>
      </c>
      <c r="B6" s="19" t="s">
        <v>345</v>
      </c>
      <c r="C6" s="18" t="s">
        <v>14</v>
      </c>
      <c r="D6" s="19" t="s">
        <v>116</v>
      </c>
      <c r="E6" s="19" t="s">
        <v>67</v>
      </c>
      <c r="F6" s="19" t="s">
        <v>49</v>
      </c>
      <c r="G6" s="28">
        <f t="shared" si="0"/>
        <v>65.86666666666666</v>
      </c>
      <c r="H6" s="28">
        <v>86.9</v>
      </c>
      <c r="I6" s="28">
        <f t="shared" si="1"/>
        <v>78.48666666666666</v>
      </c>
      <c r="J6" s="23">
        <v>5</v>
      </c>
      <c r="K6" s="18" t="s">
        <v>18</v>
      </c>
    </row>
    <row r="7" spans="1:11" s="1" customFormat="1" ht="24.75" customHeight="1">
      <c r="A7" s="18" t="s">
        <v>339</v>
      </c>
      <c r="B7" s="19" t="s">
        <v>346</v>
      </c>
      <c r="C7" s="18" t="s">
        <v>14</v>
      </c>
      <c r="D7" s="19" t="s">
        <v>71</v>
      </c>
      <c r="E7" s="19" t="s">
        <v>232</v>
      </c>
      <c r="F7" s="19" t="s">
        <v>347</v>
      </c>
      <c r="G7" s="28">
        <f t="shared" si="0"/>
        <v>71.53333333333333</v>
      </c>
      <c r="H7" s="28">
        <v>82.07</v>
      </c>
      <c r="I7" s="28">
        <f t="shared" si="1"/>
        <v>77.85533333333333</v>
      </c>
      <c r="J7" s="23">
        <v>6</v>
      </c>
      <c r="K7" s="18" t="s">
        <v>18</v>
      </c>
    </row>
    <row r="8" spans="1:11" s="1" customFormat="1" ht="24.75" customHeight="1">
      <c r="A8" s="18" t="s">
        <v>339</v>
      </c>
      <c r="B8" s="19" t="s">
        <v>348</v>
      </c>
      <c r="C8" s="18" t="s">
        <v>14</v>
      </c>
      <c r="D8" s="19" t="s">
        <v>79</v>
      </c>
      <c r="E8" s="19" t="s">
        <v>300</v>
      </c>
      <c r="F8" s="19" t="s">
        <v>349</v>
      </c>
      <c r="G8" s="28">
        <f t="shared" si="0"/>
        <v>60.800000000000004</v>
      </c>
      <c r="H8" s="28">
        <v>88.97</v>
      </c>
      <c r="I8" s="28">
        <f t="shared" si="1"/>
        <v>77.702</v>
      </c>
      <c r="J8" s="23">
        <v>7</v>
      </c>
      <c r="K8" s="18"/>
    </row>
    <row r="9" spans="1:11" s="1" customFormat="1" ht="24.75" customHeight="1">
      <c r="A9" s="18" t="s">
        <v>339</v>
      </c>
      <c r="B9" s="19" t="s">
        <v>350</v>
      </c>
      <c r="C9" s="18" t="s">
        <v>14</v>
      </c>
      <c r="D9" s="19" t="s">
        <v>351</v>
      </c>
      <c r="E9" s="19" t="s">
        <v>155</v>
      </c>
      <c r="F9" s="19" t="s">
        <v>352</v>
      </c>
      <c r="G9" s="28">
        <f t="shared" si="0"/>
        <v>60.73333333333333</v>
      </c>
      <c r="H9" s="28">
        <v>87.06</v>
      </c>
      <c r="I9" s="28">
        <f t="shared" si="1"/>
        <v>76.52933333333333</v>
      </c>
      <c r="J9" s="23">
        <v>8</v>
      </c>
      <c r="K9" s="18"/>
    </row>
    <row r="10" spans="1:11" s="1" customFormat="1" ht="24.75" customHeight="1">
      <c r="A10" s="18" t="s">
        <v>339</v>
      </c>
      <c r="B10" s="19" t="s">
        <v>353</v>
      </c>
      <c r="C10" s="18" t="s">
        <v>248</v>
      </c>
      <c r="D10" s="19" t="s">
        <v>241</v>
      </c>
      <c r="E10" s="19" t="s">
        <v>130</v>
      </c>
      <c r="F10" s="19" t="s">
        <v>95</v>
      </c>
      <c r="G10" s="28">
        <f t="shared" si="0"/>
        <v>69.60000000000001</v>
      </c>
      <c r="H10" s="28">
        <v>81.14</v>
      </c>
      <c r="I10" s="28">
        <f t="shared" si="1"/>
        <v>76.524</v>
      </c>
      <c r="J10" s="23">
        <v>9</v>
      </c>
      <c r="K10" s="18"/>
    </row>
    <row r="11" spans="1:11" s="1" customFormat="1" ht="24.75" customHeight="1">
      <c r="A11" s="18" t="s">
        <v>339</v>
      </c>
      <c r="B11" s="19" t="s">
        <v>354</v>
      </c>
      <c r="C11" s="18" t="s">
        <v>14</v>
      </c>
      <c r="D11" s="19" t="s">
        <v>67</v>
      </c>
      <c r="E11" s="19" t="s">
        <v>200</v>
      </c>
      <c r="F11" s="19" t="s">
        <v>355</v>
      </c>
      <c r="G11" s="28">
        <f t="shared" si="0"/>
        <v>59.4</v>
      </c>
      <c r="H11" s="28">
        <v>83.68</v>
      </c>
      <c r="I11" s="28">
        <f t="shared" si="1"/>
        <v>73.968</v>
      </c>
      <c r="J11" s="23">
        <v>10</v>
      </c>
      <c r="K11" s="18"/>
    </row>
    <row r="12" spans="1:11" s="1" customFormat="1" ht="24.75" customHeight="1">
      <c r="A12" s="18" t="s">
        <v>339</v>
      </c>
      <c r="B12" s="19" t="s">
        <v>356</v>
      </c>
      <c r="C12" s="18" t="s">
        <v>14</v>
      </c>
      <c r="D12" s="19" t="s">
        <v>175</v>
      </c>
      <c r="E12" s="19" t="s">
        <v>315</v>
      </c>
      <c r="F12" s="19" t="s">
        <v>103</v>
      </c>
      <c r="G12" s="28">
        <f t="shared" si="0"/>
        <v>60</v>
      </c>
      <c r="H12" s="28">
        <v>82.66</v>
      </c>
      <c r="I12" s="28">
        <f t="shared" si="1"/>
        <v>73.596</v>
      </c>
      <c r="J12" s="23">
        <v>11</v>
      </c>
      <c r="K12" s="18"/>
    </row>
    <row r="13" spans="1:11" s="1" customFormat="1" ht="24.75" customHeight="1">
      <c r="A13" s="18" t="s">
        <v>339</v>
      </c>
      <c r="B13" s="19" t="s">
        <v>357</v>
      </c>
      <c r="C13" s="18" t="s">
        <v>14</v>
      </c>
      <c r="D13" s="19" t="s">
        <v>43</v>
      </c>
      <c r="E13" s="19" t="s">
        <v>304</v>
      </c>
      <c r="F13" s="19" t="s">
        <v>185</v>
      </c>
      <c r="G13" s="28">
        <f t="shared" si="0"/>
        <v>59.666666666666664</v>
      </c>
      <c r="H13" s="28">
        <v>82.46</v>
      </c>
      <c r="I13" s="28">
        <f t="shared" si="1"/>
        <v>73.34266666666666</v>
      </c>
      <c r="J13" s="23">
        <v>12</v>
      </c>
      <c r="K13" s="18"/>
    </row>
    <row r="14" spans="1:11" s="1" customFormat="1" ht="24.75" customHeight="1">
      <c r="A14" s="18" t="s">
        <v>339</v>
      </c>
      <c r="B14" s="19" t="s">
        <v>358</v>
      </c>
      <c r="C14" s="18" t="s">
        <v>14</v>
      </c>
      <c r="D14" s="19" t="s">
        <v>91</v>
      </c>
      <c r="E14" s="19" t="s">
        <v>185</v>
      </c>
      <c r="F14" s="19" t="s">
        <v>359</v>
      </c>
      <c r="G14" s="28">
        <f t="shared" si="0"/>
        <v>60.06666666666666</v>
      </c>
      <c r="H14" s="28">
        <v>82.02</v>
      </c>
      <c r="I14" s="28">
        <f t="shared" si="1"/>
        <v>73.23866666666666</v>
      </c>
      <c r="J14" s="23">
        <v>13</v>
      </c>
      <c r="K14" s="18"/>
    </row>
    <row r="15" spans="1:11" s="1" customFormat="1" ht="24.75" customHeight="1">
      <c r="A15" s="18" t="s">
        <v>339</v>
      </c>
      <c r="B15" s="19" t="s">
        <v>360</v>
      </c>
      <c r="C15" s="18" t="s">
        <v>14</v>
      </c>
      <c r="D15" s="19" t="s">
        <v>105</v>
      </c>
      <c r="E15" s="19" t="s">
        <v>304</v>
      </c>
      <c r="F15" s="19" t="s">
        <v>361</v>
      </c>
      <c r="G15" s="28">
        <f t="shared" si="0"/>
        <v>61.26666666666667</v>
      </c>
      <c r="H15" s="28">
        <v>80.8</v>
      </c>
      <c r="I15" s="28">
        <f t="shared" si="1"/>
        <v>72.98666666666666</v>
      </c>
      <c r="J15" s="23">
        <v>14</v>
      </c>
      <c r="K15" s="18"/>
    </row>
    <row r="16" spans="1:11" s="1" customFormat="1" ht="24.75" customHeight="1">
      <c r="A16" s="18" t="s">
        <v>339</v>
      </c>
      <c r="B16" s="19" t="s">
        <v>362</v>
      </c>
      <c r="C16" s="18" t="s">
        <v>14</v>
      </c>
      <c r="D16" s="19" t="s">
        <v>363</v>
      </c>
      <c r="E16" s="19" t="s">
        <v>161</v>
      </c>
      <c r="F16" s="19" t="s">
        <v>259</v>
      </c>
      <c r="G16" s="28">
        <f t="shared" si="0"/>
        <v>62.13333333333333</v>
      </c>
      <c r="H16" s="28">
        <v>79.84</v>
      </c>
      <c r="I16" s="28">
        <f t="shared" si="1"/>
        <v>72.75733333333334</v>
      </c>
      <c r="J16" s="23">
        <v>15</v>
      </c>
      <c r="K16" s="18"/>
    </row>
    <row r="17" spans="1:11" s="1" customFormat="1" ht="24.75" customHeight="1">
      <c r="A17" s="18" t="s">
        <v>339</v>
      </c>
      <c r="B17" s="19" t="s">
        <v>364</v>
      </c>
      <c r="C17" s="18" t="s">
        <v>14</v>
      </c>
      <c r="D17" s="19" t="s">
        <v>296</v>
      </c>
      <c r="E17" s="19" t="s">
        <v>94</v>
      </c>
      <c r="F17" s="19" t="s">
        <v>309</v>
      </c>
      <c r="G17" s="28">
        <f t="shared" si="0"/>
        <v>61.6</v>
      </c>
      <c r="H17" s="28">
        <v>75.06</v>
      </c>
      <c r="I17" s="28">
        <f t="shared" si="1"/>
        <v>69.676</v>
      </c>
      <c r="J17" s="23">
        <v>16</v>
      </c>
      <c r="K17" s="18"/>
    </row>
    <row r="18" spans="1:11" ht="24.75" customHeight="1">
      <c r="A18" s="21" t="s">
        <v>339</v>
      </c>
      <c r="B18" s="21" t="s">
        <v>365</v>
      </c>
      <c r="C18" s="21" t="s">
        <v>14</v>
      </c>
      <c r="D18" s="21" t="s">
        <v>38</v>
      </c>
      <c r="E18" s="21" t="s">
        <v>185</v>
      </c>
      <c r="F18" s="21" t="s">
        <v>193</v>
      </c>
      <c r="G18" s="36">
        <f t="shared" si="0"/>
        <v>66.2</v>
      </c>
      <c r="H18" s="36">
        <v>0</v>
      </c>
      <c r="I18" s="36">
        <f t="shared" si="1"/>
        <v>26.480000000000004</v>
      </c>
      <c r="J18" s="21">
        <v>17</v>
      </c>
      <c r="K18" s="37"/>
    </row>
    <row r="19" spans="1:11" s="1" customFormat="1" ht="24.75" customHeight="1">
      <c r="A19" s="21" t="s">
        <v>339</v>
      </c>
      <c r="B19" s="21" t="s">
        <v>366</v>
      </c>
      <c r="C19" s="21" t="s">
        <v>14</v>
      </c>
      <c r="D19" s="21" t="s">
        <v>100</v>
      </c>
      <c r="E19" s="21" t="s">
        <v>367</v>
      </c>
      <c r="F19" s="21" t="s">
        <v>368</v>
      </c>
      <c r="G19" s="36">
        <f t="shared" si="0"/>
        <v>63.6</v>
      </c>
      <c r="H19" s="36">
        <v>0</v>
      </c>
      <c r="I19" s="36">
        <f t="shared" si="1"/>
        <v>25.44</v>
      </c>
      <c r="J19" s="21">
        <v>18</v>
      </c>
      <c r="K19" s="37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2021-05-17T07:44:29Z</dcterms:created>
  <dcterms:modified xsi:type="dcterms:W3CDTF">2021-06-29T03:22:05Z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3296A31F2F934B2F8E408408BC90ADD2</vt:lpwstr>
  </property>
</Properties>
</file>