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firstSheet="2" activeTab="5"/>
  </bookViews>
  <sheets>
    <sheet name="公开招聘高中教师" sheetId="1" r:id="rId1"/>
    <sheet name="公开招聘小学音乐教师" sheetId="2" r:id="rId2"/>
    <sheet name="公开招聘体育教师" sheetId="3" r:id="rId3"/>
    <sheet name="公开招聘美术教师" sheetId="4" r:id="rId4"/>
    <sheet name="公开招聘小学信息技术教师" sheetId="5" r:id="rId5"/>
    <sheet name="公开招聘小学科学教师" sheetId="6" r:id="rId6"/>
  </sheets>
  <definedNames>
    <definedName name="_xlnm.Print_Titles" localSheetId="0">'公开招聘高中教师'!$3:$4</definedName>
  </definedNames>
  <calcPr fullCalcOnLoad="1"/>
</workbook>
</file>

<file path=xl/sharedStrings.xml><?xml version="1.0" encoding="utf-8"?>
<sst xmlns="http://schemas.openxmlformats.org/spreadsheetml/2006/main" count="348" uniqueCount="145">
  <si>
    <t>长汀县2021年新任教师公开招聘笔试面试总成绩</t>
  </si>
  <si>
    <t>序号</t>
  </si>
  <si>
    <t>招聘岗位</t>
  </si>
  <si>
    <t>省准考证号码</t>
  </si>
  <si>
    <t>姓名</t>
  </si>
  <si>
    <t>性别</t>
  </si>
  <si>
    <t>笔试成绩</t>
  </si>
  <si>
    <t>面试成绩</t>
  </si>
  <si>
    <t>总成绩</t>
  </si>
  <si>
    <t>备注</t>
  </si>
  <si>
    <t>省考成绩（150分制）</t>
  </si>
  <si>
    <t>折算百分制成绩</t>
  </si>
  <si>
    <t>按40%计入总成绩</t>
  </si>
  <si>
    <t>按60%计入总成绩</t>
  </si>
  <si>
    <t>高中地理</t>
  </si>
  <si>
    <t>683921105453</t>
  </si>
  <si>
    <t>范水华</t>
  </si>
  <si>
    <t>女</t>
  </si>
  <si>
    <t>拟确定为体检考核对象</t>
  </si>
  <si>
    <t>高中历史</t>
  </si>
  <si>
    <t>683821105438</t>
  </si>
  <si>
    <t>刘青青</t>
  </si>
  <si>
    <t>683821105429</t>
  </si>
  <si>
    <t>黄郁倩</t>
  </si>
  <si>
    <t>高中生物</t>
  </si>
  <si>
    <t>683621105348</t>
  </si>
  <si>
    <t>林美仙</t>
  </si>
  <si>
    <t>683621105344</t>
  </si>
  <si>
    <t>王海萍</t>
  </si>
  <si>
    <t>高中物理教师</t>
  </si>
  <si>
    <t>683421105257</t>
  </si>
  <si>
    <t>陈春春</t>
  </si>
  <si>
    <t>男</t>
  </si>
  <si>
    <t>683421105267</t>
  </si>
  <si>
    <t>赖继春</t>
  </si>
  <si>
    <t>高中英语教师</t>
  </si>
  <si>
    <t>683321105249</t>
  </si>
  <si>
    <t>刘丹</t>
  </si>
  <si>
    <t>683321105191</t>
  </si>
  <si>
    <t>林婷</t>
  </si>
  <si>
    <t>高中语文教师</t>
  </si>
  <si>
    <t>683121104993</t>
  </si>
  <si>
    <t>张敏</t>
  </si>
  <si>
    <t>683121105033</t>
  </si>
  <si>
    <t>任韦丹</t>
  </si>
  <si>
    <t>清唱成绩</t>
  </si>
  <si>
    <t>钢琴弹奏</t>
  </si>
  <si>
    <t>片段教学</t>
  </si>
  <si>
    <t>面试总成绩</t>
  </si>
  <si>
    <t>小学音乐教师</t>
  </si>
  <si>
    <t>681721104178</t>
  </si>
  <si>
    <t>黄艳蕾</t>
  </si>
  <si>
    <t>681721104134</t>
  </si>
  <si>
    <t>黄秋霞</t>
  </si>
  <si>
    <t>681721104215</t>
  </si>
  <si>
    <t>刘华兴</t>
  </si>
  <si>
    <t>681721104276</t>
  </si>
  <si>
    <t>丘梦丹</t>
  </si>
  <si>
    <t>681721104128</t>
  </si>
  <si>
    <t>凌伟学</t>
  </si>
  <si>
    <t>681721104133</t>
  </si>
  <si>
    <t>饶玲艺</t>
  </si>
  <si>
    <t>篮球技能</t>
  </si>
  <si>
    <t>足球技能</t>
  </si>
  <si>
    <t>排球技能</t>
  </si>
  <si>
    <t>小学体育教师</t>
  </si>
  <si>
    <t>681921104864</t>
  </si>
  <si>
    <t>上官莉莉</t>
  </si>
  <si>
    <t>681921104645</t>
  </si>
  <si>
    <t>范小玲</t>
  </si>
  <si>
    <t>681921104732</t>
  </si>
  <si>
    <t>任志强</t>
  </si>
  <si>
    <t>681921104875</t>
  </si>
  <si>
    <t>上官裴星</t>
  </si>
  <si>
    <t>681921104742</t>
  </si>
  <si>
    <t>汤小妍</t>
  </si>
  <si>
    <t>681921104826</t>
  </si>
  <si>
    <t>吴坤坤</t>
  </si>
  <si>
    <t>681921104650</t>
  </si>
  <si>
    <t>赖坚</t>
  </si>
  <si>
    <t>681921104656</t>
  </si>
  <si>
    <t>刘剑锋</t>
  </si>
  <si>
    <t>681921104805</t>
  </si>
  <si>
    <t>李林建</t>
  </si>
  <si>
    <t>681921104744</t>
  </si>
  <si>
    <t>江观鑫</t>
  </si>
  <si>
    <t>681921104739</t>
  </si>
  <si>
    <t>赖林荣</t>
  </si>
  <si>
    <t>缺考</t>
  </si>
  <si>
    <t>主题作画占40%</t>
  </si>
  <si>
    <t>片段教学占60%</t>
  </si>
  <si>
    <t>小学美术教师</t>
  </si>
  <si>
    <t>681821104300</t>
  </si>
  <si>
    <t>刘欣桐</t>
  </si>
  <si>
    <t>681821104421</t>
  </si>
  <si>
    <t>丘艳芳</t>
  </si>
  <si>
    <t>681821104400</t>
  </si>
  <si>
    <t>付润连</t>
  </si>
  <si>
    <t>681821104463</t>
  </si>
  <si>
    <t>吕思涵</t>
  </si>
  <si>
    <t>681821104581</t>
  </si>
  <si>
    <t>吴富养</t>
  </si>
  <si>
    <t>681821104408</t>
  </si>
  <si>
    <t>王建芳</t>
  </si>
  <si>
    <t>681821104549</t>
  </si>
  <si>
    <t>曾璐那</t>
  </si>
  <si>
    <t>681821104430</t>
  </si>
  <si>
    <t>胡小梅</t>
  </si>
  <si>
    <t>681821104515</t>
  </si>
  <si>
    <t>廖丹丹</t>
  </si>
  <si>
    <t>681821104461</t>
  </si>
  <si>
    <t>聂佳榕</t>
  </si>
  <si>
    <t>681821104516</t>
  </si>
  <si>
    <t>何文辉</t>
  </si>
  <si>
    <t>681821104593</t>
  </si>
  <si>
    <t>包意瑶</t>
  </si>
  <si>
    <t>动手操作占40%</t>
  </si>
  <si>
    <t>小学信息技术教师</t>
  </si>
  <si>
    <t>682021104937</t>
  </si>
  <si>
    <t>汤晓洁</t>
  </si>
  <si>
    <t>682021104898</t>
  </si>
  <si>
    <t>吴晓玲</t>
  </si>
  <si>
    <t>682021104934</t>
  </si>
  <si>
    <t>黄天华</t>
  </si>
  <si>
    <t>682021104903</t>
  </si>
  <si>
    <t>吴沁沁</t>
  </si>
  <si>
    <t>682021104890</t>
  </si>
  <si>
    <t>郑怡敏</t>
  </si>
  <si>
    <t>弃权</t>
  </si>
  <si>
    <t>实验操作占40%</t>
  </si>
  <si>
    <t>小学科学教师</t>
  </si>
  <si>
    <t>681421104038</t>
  </si>
  <si>
    <t>戴文恒</t>
  </si>
  <si>
    <t>681421103990</t>
  </si>
  <si>
    <t>林玉娣</t>
  </si>
  <si>
    <t>681421104064</t>
  </si>
  <si>
    <t>张继丹</t>
  </si>
  <si>
    <t>681421104018</t>
  </si>
  <si>
    <t>刘晓英</t>
  </si>
  <si>
    <t>681421103965</t>
  </si>
  <si>
    <t>陈秀琴</t>
  </si>
  <si>
    <t>681421104077</t>
  </si>
  <si>
    <t>艾志友</t>
  </si>
  <si>
    <t>681421103996</t>
  </si>
  <si>
    <t>饶明英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</si>
</sst>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仿宋_GB2312"/>
      <family val="3"/>
    </font>
    <font>
      <sz val="22"/>
      <name val="方正小标宋_GBK"/>
      <family val="4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4" applyNumberFormat="0" applyFill="0" applyAlignment="0" applyProtection="0"/>
    <xf numFmtId="0" fontId="13" fillId="8" borderId="0" applyNumberFormat="0" applyBorder="0" applyAlignment="0" applyProtection="0"/>
    <xf numFmtId="0" fontId="8" fillId="0" borderId="5" applyNumberFormat="0" applyFill="0" applyAlignment="0" applyProtection="0"/>
    <xf numFmtId="0" fontId="13" fillId="9" borderId="0" applyNumberFormat="0" applyBorder="0" applyAlignment="0" applyProtection="0"/>
    <xf numFmtId="0" fontId="15" fillId="10" borderId="6" applyNumberFormat="0" applyAlignment="0" applyProtection="0"/>
    <xf numFmtId="0" fontId="10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5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20" borderId="0" applyNumberFormat="0" applyBorder="0" applyAlignment="0" applyProtection="0"/>
    <xf numFmtId="0" fontId="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4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1" fillId="0" borderId="0">
      <alignment/>
      <protection/>
    </xf>
    <xf numFmtId="0" fontId="4" fillId="0" borderId="0">
      <alignment vertical="center"/>
      <protection/>
    </xf>
    <xf numFmtId="0" fontId="5" fillId="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3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64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差_语文" xfId="63"/>
    <cellStyle name="常规 2" xfId="64"/>
    <cellStyle name="常规 3" xfId="65"/>
    <cellStyle name="常规 4" xfId="66"/>
    <cellStyle name="常规 5" xfId="67"/>
    <cellStyle name="好_语文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I15" sqref="I15"/>
    </sheetView>
  </sheetViews>
  <sheetFormatPr defaultColWidth="8.75390625" defaultRowHeight="14.25"/>
  <cols>
    <col min="1" max="1" width="5.375" style="0" customWidth="1"/>
    <col min="2" max="2" width="14.25390625" style="0" customWidth="1"/>
    <col min="3" max="3" width="13.625" style="0" customWidth="1"/>
    <col min="4" max="4" width="8.125" style="0" customWidth="1"/>
    <col min="5" max="5" width="5.375" style="0" customWidth="1"/>
    <col min="6" max="6" width="9.875" style="0" customWidth="1"/>
    <col min="7" max="7" width="15.75390625" style="0" customWidth="1"/>
    <col min="8" max="8" width="9.125" style="0" customWidth="1"/>
    <col min="9" max="9" width="9.875" style="1" customWidth="1"/>
    <col min="10" max="10" width="10.75390625" style="0" customWidth="1"/>
    <col min="11" max="11" width="7.75390625" style="0" customWidth="1"/>
    <col min="12" max="12" width="21.50390625" style="0" customWidth="1"/>
  </cols>
  <sheetData>
    <row r="1" spans="1:12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1" ht="30.75" customHeight="1">
      <c r="A2" s="4"/>
      <c r="B2" s="4"/>
      <c r="C2" s="4"/>
      <c r="D2" s="4"/>
      <c r="E2" s="4"/>
      <c r="F2" s="4"/>
      <c r="G2" s="4"/>
      <c r="H2" s="4"/>
      <c r="I2" s="4"/>
      <c r="J2" s="12">
        <v>44380</v>
      </c>
      <c r="K2" s="13"/>
    </row>
    <row r="3" spans="1:12" s="1" customFormat="1" ht="27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/>
      <c r="H3" s="5"/>
      <c r="I3" s="5" t="s">
        <v>7</v>
      </c>
      <c r="J3" s="5"/>
      <c r="K3" s="5" t="s">
        <v>8</v>
      </c>
      <c r="L3" s="5" t="s">
        <v>9</v>
      </c>
    </row>
    <row r="4" spans="1:12" s="1" customFormat="1" ht="55.5" customHeight="1">
      <c r="A4" s="5"/>
      <c r="B4" s="5"/>
      <c r="C4" s="5"/>
      <c r="D4" s="5"/>
      <c r="E4" s="7"/>
      <c r="F4" s="8" t="s">
        <v>10</v>
      </c>
      <c r="G4" s="8" t="s">
        <v>11</v>
      </c>
      <c r="H4" s="8" t="s">
        <v>12</v>
      </c>
      <c r="I4" s="8" t="s">
        <v>7</v>
      </c>
      <c r="J4" s="8" t="s">
        <v>13</v>
      </c>
      <c r="K4" s="5"/>
      <c r="L4" s="5"/>
    </row>
    <row r="5" spans="1:12" s="1" customFormat="1" ht="28.5" customHeight="1">
      <c r="A5" s="9">
        <v>1</v>
      </c>
      <c r="B5" s="9" t="s">
        <v>14</v>
      </c>
      <c r="C5" s="31" t="s">
        <v>15</v>
      </c>
      <c r="D5" s="32" t="s">
        <v>16</v>
      </c>
      <c r="E5" s="32" t="s">
        <v>17</v>
      </c>
      <c r="F5" s="9">
        <v>110.1</v>
      </c>
      <c r="G5" s="11">
        <f>F5/1.5</f>
        <v>73.39999999999999</v>
      </c>
      <c r="H5" s="9">
        <v>29.36</v>
      </c>
      <c r="I5" s="9">
        <v>84.33</v>
      </c>
      <c r="J5" s="9">
        <v>50.59</v>
      </c>
      <c r="K5" s="9">
        <v>79.95</v>
      </c>
      <c r="L5" s="17" t="s">
        <v>18</v>
      </c>
    </row>
    <row r="6" spans="1:12" s="1" customFormat="1" ht="28.5" customHeight="1">
      <c r="A6" s="9">
        <v>2</v>
      </c>
      <c r="B6" s="9" t="s">
        <v>19</v>
      </c>
      <c r="C6" s="31" t="s">
        <v>20</v>
      </c>
      <c r="D6" s="32" t="s">
        <v>21</v>
      </c>
      <c r="E6" s="32" t="s">
        <v>17</v>
      </c>
      <c r="F6" s="9">
        <v>106.9</v>
      </c>
      <c r="G6" s="11">
        <f aca="true" t="shared" si="0" ref="G6:G15">F6/1.5</f>
        <v>71.26666666666667</v>
      </c>
      <c r="H6" s="9">
        <v>28.5</v>
      </c>
      <c r="I6" s="9">
        <v>85.33</v>
      </c>
      <c r="J6" s="9">
        <v>51.19</v>
      </c>
      <c r="K6" s="9">
        <v>79.69</v>
      </c>
      <c r="L6" s="17" t="s">
        <v>18</v>
      </c>
    </row>
    <row r="7" spans="1:12" s="1" customFormat="1" ht="28.5" customHeight="1">
      <c r="A7" s="9">
        <v>3</v>
      </c>
      <c r="B7" s="9" t="s">
        <v>19</v>
      </c>
      <c r="C7" s="31" t="s">
        <v>22</v>
      </c>
      <c r="D7" s="32" t="s">
        <v>23</v>
      </c>
      <c r="E7" s="32" t="s">
        <v>17</v>
      </c>
      <c r="F7" s="9">
        <v>95.3</v>
      </c>
      <c r="G7" s="11">
        <f t="shared" si="0"/>
        <v>63.53333333333333</v>
      </c>
      <c r="H7" s="9">
        <v>25.41</v>
      </c>
      <c r="I7" s="9">
        <v>78</v>
      </c>
      <c r="J7" s="9">
        <v>46.8</v>
      </c>
      <c r="K7" s="9">
        <v>72.21</v>
      </c>
      <c r="L7" s="33"/>
    </row>
    <row r="8" spans="1:12" s="1" customFormat="1" ht="28.5" customHeight="1">
      <c r="A8" s="9">
        <v>4</v>
      </c>
      <c r="B8" s="9" t="s">
        <v>24</v>
      </c>
      <c r="C8" s="31" t="s">
        <v>25</v>
      </c>
      <c r="D8" s="32" t="s">
        <v>26</v>
      </c>
      <c r="E8" s="32" t="s">
        <v>17</v>
      </c>
      <c r="F8" s="9">
        <v>109.4</v>
      </c>
      <c r="G8" s="11">
        <f t="shared" si="0"/>
        <v>72.93333333333334</v>
      </c>
      <c r="H8" s="9">
        <v>29.17</v>
      </c>
      <c r="I8" s="9">
        <v>84</v>
      </c>
      <c r="J8" s="9">
        <v>50.4</v>
      </c>
      <c r="K8" s="9">
        <v>79.57</v>
      </c>
      <c r="L8" s="33" t="s">
        <v>18</v>
      </c>
    </row>
    <row r="9" spans="1:12" s="1" customFormat="1" ht="28.5" customHeight="1">
      <c r="A9" s="9">
        <v>5</v>
      </c>
      <c r="B9" s="9" t="s">
        <v>24</v>
      </c>
      <c r="C9" s="31" t="s">
        <v>27</v>
      </c>
      <c r="D9" s="32" t="s">
        <v>28</v>
      </c>
      <c r="E9" s="32" t="s">
        <v>17</v>
      </c>
      <c r="F9" s="9">
        <v>110.8</v>
      </c>
      <c r="G9" s="11">
        <f t="shared" si="0"/>
        <v>73.86666666666666</v>
      </c>
      <c r="H9" s="9">
        <v>29.54</v>
      </c>
      <c r="I9" s="9">
        <v>81.66</v>
      </c>
      <c r="J9" s="9">
        <v>48.99</v>
      </c>
      <c r="K9" s="9">
        <v>78.53</v>
      </c>
      <c r="L9" s="33"/>
    </row>
    <row r="10" spans="1:12" s="1" customFormat="1" ht="28.5" customHeight="1">
      <c r="A10" s="9">
        <v>6</v>
      </c>
      <c r="B10" s="32" t="s">
        <v>29</v>
      </c>
      <c r="C10" s="31" t="s">
        <v>30</v>
      </c>
      <c r="D10" s="32" t="s">
        <v>31</v>
      </c>
      <c r="E10" s="32" t="s">
        <v>32</v>
      </c>
      <c r="F10" s="9">
        <v>71.6</v>
      </c>
      <c r="G10" s="11">
        <f t="shared" si="0"/>
        <v>47.73333333333333</v>
      </c>
      <c r="H10" s="9">
        <v>19.09</v>
      </c>
      <c r="I10" s="9">
        <v>80.83</v>
      </c>
      <c r="J10" s="9">
        <v>48.49</v>
      </c>
      <c r="K10" s="9">
        <v>67.58</v>
      </c>
      <c r="L10" s="33" t="s">
        <v>18</v>
      </c>
    </row>
    <row r="11" spans="1:12" s="1" customFormat="1" ht="28.5" customHeight="1">
      <c r="A11" s="9">
        <v>7</v>
      </c>
      <c r="B11" s="32" t="s">
        <v>29</v>
      </c>
      <c r="C11" s="31" t="s">
        <v>33</v>
      </c>
      <c r="D11" s="32" t="s">
        <v>34</v>
      </c>
      <c r="E11" s="32" t="s">
        <v>17</v>
      </c>
      <c r="F11" s="9">
        <v>50.9</v>
      </c>
      <c r="G11" s="11">
        <f t="shared" si="0"/>
        <v>33.93333333333333</v>
      </c>
      <c r="H11" s="9">
        <v>13.57</v>
      </c>
      <c r="I11" s="9">
        <v>89.5</v>
      </c>
      <c r="J11" s="9">
        <v>53.7</v>
      </c>
      <c r="K11" s="9">
        <v>67.27000000000001</v>
      </c>
      <c r="L11" s="33"/>
    </row>
    <row r="12" spans="1:12" s="1" customFormat="1" ht="28.5" customHeight="1">
      <c r="A12" s="9">
        <v>8</v>
      </c>
      <c r="B12" s="32" t="s">
        <v>35</v>
      </c>
      <c r="C12" s="31" t="s">
        <v>36</v>
      </c>
      <c r="D12" s="32" t="s">
        <v>37</v>
      </c>
      <c r="E12" s="32" t="s">
        <v>17</v>
      </c>
      <c r="F12" s="9">
        <v>101.4</v>
      </c>
      <c r="G12" s="11">
        <f t="shared" si="0"/>
        <v>67.60000000000001</v>
      </c>
      <c r="H12" s="9">
        <v>27.04</v>
      </c>
      <c r="I12" s="9">
        <v>91</v>
      </c>
      <c r="J12" s="9">
        <v>54.6</v>
      </c>
      <c r="K12" s="9">
        <v>81.64</v>
      </c>
      <c r="L12" s="33" t="s">
        <v>18</v>
      </c>
    </row>
    <row r="13" spans="1:12" s="1" customFormat="1" ht="28.5" customHeight="1">
      <c r="A13" s="9">
        <v>9</v>
      </c>
      <c r="B13" s="32" t="s">
        <v>35</v>
      </c>
      <c r="C13" s="31" t="s">
        <v>38</v>
      </c>
      <c r="D13" s="32" t="s">
        <v>39</v>
      </c>
      <c r="E13" s="32" t="s">
        <v>17</v>
      </c>
      <c r="F13" s="9">
        <v>89.6</v>
      </c>
      <c r="G13" s="11">
        <f t="shared" si="0"/>
        <v>59.73333333333333</v>
      </c>
      <c r="H13" s="9">
        <v>23.89</v>
      </c>
      <c r="I13" s="9">
        <v>83.33</v>
      </c>
      <c r="J13" s="9">
        <v>49.99</v>
      </c>
      <c r="K13" s="9">
        <v>73.88</v>
      </c>
      <c r="L13" s="33"/>
    </row>
    <row r="14" spans="1:12" s="1" customFormat="1" ht="28.5" customHeight="1">
      <c r="A14" s="9">
        <v>10</v>
      </c>
      <c r="B14" s="32" t="s">
        <v>40</v>
      </c>
      <c r="C14" s="31" t="s">
        <v>41</v>
      </c>
      <c r="D14" s="32" t="s">
        <v>42</v>
      </c>
      <c r="E14" s="32" t="s">
        <v>17</v>
      </c>
      <c r="F14" s="9">
        <v>102.9</v>
      </c>
      <c r="G14" s="11">
        <f t="shared" si="0"/>
        <v>68.60000000000001</v>
      </c>
      <c r="H14" s="9">
        <v>27.44</v>
      </c>
      <c r="I14" s="9">
        <v>84.66</v>
      </c>
      <c r="J14" s="9">
        <v>50.79</v>
      </c>
      <c r="K14" s="9">
        <v>78.23</v>
      </c>
      <c r="L14" s="33" t="s">
        <v>18</v>
      </c>
    </row>
    <row r="15" spans="1:12" s="1" customFormat="1" ht="28.5" customHeight="1">
      <c r="A15" s="9">
        <v>11</v>
      </c>
      <c r="B15" s="32" t="s">
        <v>40</v>
      </c>
      <c r="C15" s="31" t="s">
        <v>43</v>
      </c>
      <c r="D15" s="32" t="s">
        <v>44</v>
      </c>
      <c r="E15" s="32" t="s">
        <v>17</v>
      </c>
      <c r="F15" s="9">
        <v>99.9</v>
      </c>
      <c r="G15" s="11">
        <f t="shared" si="0"/>
        <v>66.60000000000001</v>
      </c>
      <c r="H15" s="9">
        <v>26.64</v>
      </c>
      <c r="I15" s="9">
        <v>85.66</v>
      </c>
      <c r="J15" s="9">
        <v>51.39</v>
      </c>
      <c r="K15" s="9">
        <v>78.03</v>
      </c>
      <c r="L15" s="33" t="s">
        <v>18</v>
      </c>
    </row>
  </sheetData>
  <sheetProtection/>
  <mergeCells count="11">
    <mergeCell ref="A1:L1"/>
    <mergeCell ref="J2:K2"/>
    <mergeCell ref="F3:H3"/>
    <mergeCell ref="I3:J3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5118110236220472" right="0.5118110236220472" top="0.5511811023622047" bottom="0.5511811023622047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="95" zoomScaleNormal="95" workbookViewId="0" topLeftCell="A1">
      <selection activeCell="O5" sqref="O5:O8"/>
    </sheetView>
  </sheetViews>
  <sheetFormatPr defaultColWidth="8.75390625" defaultRowHeight="14.25"/>
  <cols>
    <col min="1" max="1" width="4.875" style="0" customWidth="1"/>
    <col min="2" max="2" width="14.25390625" style="0" customWidth="1"/>
    <col min="3" max="3" width="13.625" style="0" customWidth="1"/>
    <col min="4" max="4" width="8.125" style="0" customWidth="1"/>
    <col min="5" max="5" width="5.375" style="0" customWidth="1"/>
    <col min="6" max="6" width="8.375" style="0" customWidth="1"/>
    <col min="7" max="7" width="15.75390625" style="0" customWidth="1"/>
    <col min="8" max="8" width="9.125" style="0" customWidth="1"/>
    <col min="9" max="11" width="7.625" style="0" customWidth="1"/>
    <col min="12" max="12" width="7.875" style="1" customWidth="1"/>
    <col min="13" max="13" width="9.50390625" style="0" customWidth="1"/>
    <col min="14" max="14" width="7.75390625" style="0" customWidth="1"/>
    <col min="15" max="15" width="21.375" style="0" customWidth="1"/>
  </cols>
  <sheetData>
    <row r="1" spans="1:15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4" ht="3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>
        <v>44380</v>
      </c>
      <c r="N2" s="13"/>
    </row>
    <row r="3" spans="1:15" s="1" customFormat="1" ht="27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/>
      <c r="H3" s="5"/>
      <c r="I3" s="14" t="s">
        <v>7</v>
      </c>
      <c r="J3" s="15"/>
      <c r="K3" s="15"/>
      <c r="L3" s="15"/>
      <c r="M3" s="16"/>
      <c r="N3" s="5" t="s">
        <v>8</v>
      </c>
      <c r="O3" s="5" t="s">
        <v>9</v>
      </c>
    </row>
    <row r="4" spans="1:15" s="1" customFormat="1" ht="55.5" customHeight="1">
      <c r="A4" s="5"/>
      <c r="B4" s="5"/>
      <c r="C4" s="5"/>
      <c r="D4" s="5"/>
      <c r="E4" s="7"/>
      <c r="F4" s="8" t="s">
        <v>10</v>
      </c>
      <c r="G4" s="8" t="s">
        <v>11</v>
      </c>
      <c r="H4" s="8" t="s">
        <v>12</v>
      </c>
      <c r="I4" s="8" t="s">
        <v>45</v>
      </c>
      <c r="J4" s="8" t="s">
        <v>46</v>
      </c>
      <c r="K4" s="8" t="s">
        <v>47</v>
      </c>
      <c r="L4" s="8" t="s">
        <v>48</v>
      </c>
      <c r="M4" s="8" t="s">
        <v>13</v>
      </c>
      <c r="N4" s="5"/>
      <c r="O4" s="5"/>
    </row>
    <row r="5" spans="1:15" s="1" customFormat="1" ht="28.5" customHeight="1">
      <c r="A5" s="9">
        <v>1</v>
      </c>
      <c r="B5" s="9" t="s">
        <v>49</v>
      </c>
      <c r="C5" s="9" t="s">
        <v>50</v>
      </c>
      <c r="D5" s="9" t="s">
        <v>51</v>
      </c>
      <c r="E5" s="9" t="s">
        <v>17</v>
      </c>
      <c r="F5" s="10">
        <v>84.9</v>
      </c>
      <c r="G5" s="11">
        <f aca="true" t="shared" si="0" ref="G5:G10">F5/1.5</f>
        <v>56.6</v>
      </c>
      <c r="H5" s="9">
        <v>22.64</v>
      </c>
      <c r="I5" s="9">
        <v>28.17</v>
      </c>
      <c r="J5" s="9">
        <v>27</v>
      </c>
      <c r="K5" s="9">
        <v>35.67</v>
      </c>
      <c r="L5" s="9">
        <v>90.84</v>
      </c>
      <c r="M5" s="9">
        <v>54.5</v>
      </c>
      <c r="N5" s="9">
        <v>77.14</v>
      </c>
      <c r="O5" s="17" t="s">
        <v>18</v>
      </c>
    </row>
    <row r="6" spans="1:15" s="1" customFormat="1" ht="28.5" customHeight="1">
      <c r="A6" s="9">
        <v>2</v>
      </c>
      <c r="B6" s="9" t="s">
        <v>49</v>
      </c>
      <c r="C6" s="9" t="s">
        <v>52</v>
      </c>
      <c r="D6" s="9" t="s">
        <v>53</v>
      </c>
      <c r="E6" s="9" t="s">
        <v>17</v>
      </c>
      <c r="F6" s="10">
        <v>79</v>
      </c>
      <c r="G6" s="11">
        <f t="shared" si="0"/>
        <v>52.666666666666664</v>
      </c>
      <c r="H6" s="9">
        <v>21.06</v>
      </c>
      <c r="I6" s="9">
        <v>28</v>
      </c>
      <c r="J6" s="9">
        <v>27.8</v>
      </c>
      <c r="K6" s="9">
        <v>32.54</v>
      </c>
      <c r="L6" s="9">
        <v>88.34</v>
      </c>
      <c r="M6" s="9">
        <v>53</v>
      </c>
      <c r="N6" s="9">
        <v>74.06</v>
      </c>
      <c r="O6" s="17" t="s">
        <v>18</v>
      </c>
    </row>
    <row r="7" spans="1:15" s="1" customFormat="1" ht="28.5" customHeight="1">
      <c r="A7" s="9">
        <v>3</v>
      </c>
      <c r="B7" s="9" t="s">
        <v>49</v>
      </c>
      <c r="C7" s="9" t="s">
        <v>54</v>
      </c>
      <c r="D7" s="9" t="s">
        <v>55</v>
      </c>
      <c r="E7" s="9" t="s">
        <v>32</v>
      </c>
      <c r="F7" s="10">
        <v>95.9</v>
      </c>
      <c r="G7" s="11">
        <f t="shared" si="0"/>
        <v>63.93333333333334</v>
      </c>
      <c r="H7" s="9">
        <v>25.57</v>
      </c>
      <c r="I7" s="9">
        <v>25.5</v>
      </c>
      <c r="J7" s="9">
        <v>23.37</v>
      </c>
      <c r="K7" s="9">
        <v>29.6</v>
      </c>
      <c r="L7" s="9">
        <v>78.47</v>
      </c>
      <c r="M7" s="9">
        <v>47.08</v>
      </c>
      <c r="N7" s="9">
        <v>72.65</v>
      </c>
      <c r="O7" s="17" t="s">
        <v>18</v>
      </c>
    </row>
    <row r="8" spans="1:15" s="1" customFormat="1" ht="28.5" customHeight="1">
      <c r="A8" s="9">
        <v>4</v>
      </c>
      <c r="B8" s="9" t="s">
        <v>49</v>
      </c>
      <c r="C8" s="9" t="s">
        <v>56</v>
      </c>
      <c r="D8" s="9" t="s">
        <v>57</v>
      </c>
      <c r="E8" s="9" t="s">
        <v>17</v>
      </c>
      <c r="F8" s="10">
        <v>91.3</v>
      </c>
      <c r="G8" s="11">
        <f t="shared" si="0"/>
        <v>60.86666666666667</v>
      </c>
      <c r="H8" s="9">
        <v>24.34</v>
      </c>
      <c r="I8" s="9">
        <v>22.47</v>
      </c>
      <c r="J8" s="9">
        <v>22.33</v>
      </c>
      <c r="K8" s="9">
        <v>27.34</v>
      </c>
      <c r="L8" s="9">
        <v>72.14</v>
      </c>
      <c r="M8" s="9">
        <v>43.28</v>
      </c>
      <c r="N8" s="9">
        <v>67.62</v>
      </c>
      <c r="O8" s="17" t="s">
        <v>18</v>
      </c>
    </row>
    <row r="9" spans="1:15" s="1" customFormat="1" ht="28.5" customHeight="1">
      <c r="A9" s="9">
        <v>5</v>
      </c>
      <c r="B9" s="9" t="s">
        <v>49</v>
      </c>
      <c r="C9" s="9" t="s">
        <v>58</v>
      </c>
      <c r="D9" s="9" t="s">
        <v>59</v>
      </c>
      <c r="E9" s="9" t="s">
        <v>32</v>
      </c>
      <c r="F9" s="10">
        <v>81.5</v>
      </c>
      <c r="G9" s="11">
        <f t="shared" si="0"/>
        <v>54.333333333333336</v>
      </c>
      <c r="H9" s="9">
        <v>21.73</v>
      </c>
      <c r="I9" s="9">
        <v>23.83</v>
      </c>
      <c r="J9" s="9">
        <v>23.1</v>
      </c>
      <c r="K9" s="9">
        <v>27</v>
      </c>
      <c r="L9" s="9">
        <v>73.93</v>
      </c>
      <c r="M9" s="9">
        <v>44.35</v>
      </c>
      <c r="N9" s="9">
        <v>66.08</v>
      </c>
      <c r="O9" s="30"/>
    </row>
    <row r="10" spans="1:15" s="1" customFormat="1" ht="28.5" customHeight="1">
      <c r="A10" s="9">
        <v>6</v>
      </c>
      <c r="B10" s="9" t="s">
        <v>49</v>
      </c>
      <c r="C10" s="9" t="s">
        <v>60</v>
      </c>
      <c r="D10" s="9" t="s">
        <v>61</v>
      </c>
      <c r="E10" s="9" t="s">
        <v>17</v>
      </c>
      <c r="F10" s="10">
        <v>85.1</v>
      </c>
      <c r="G10" s="11">
        <f t="shared" si="0"/>
        <v>56.73333333333333</v>
      </c>
      <c r="H10" s="9">
        <v>22.69</v>
      </c>
      <c r="I10" s="9">
        <v>21.17</v>
      </c>
      <c r="J10" s="9">
        <v>21.33</v>
      </c>
      <c r="K10" s="9">
        <v>29.24</v>
      </c>
      <c r="L10" s="9">
        <v>71.74</v>
      </c>
      <c r="M10" s="9">
        <v>43.04</v>
      </c>
      <c r="N10" s="9">
        <v>65.73</v>
      </c>
      <c r="O10" s="30"/>
    </row>
  </sheetData>
  <sheetProtection/>
  <mergeCells count="11">
    <mergeCell ref="A1:O1"/>
    <mergeCell ref="M2:N2"/>
    <mergeCell ref="F3:H3"/>
    <mergeCell ref="I3:M3"/>
    <mergeCell ref="A3:A4"/>
    <mergeCell ref="B3:B4"/>
    <mergeCell ref="C3:C4"/>
    <mergeCell ref="D3:D4"/>
    <mergeCell ref="E3:E4"/>
    <mergeCell ref="N3:N4"/>
    <mergeCell ref="O3:O4"/>
  </mergeCells>
  <printOptions horizontalCentered="1"/>
  <pageMargins left="0.5118110236220472" right="0.5118110236220472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="78" zoomScaleNormal="78" workbookViewId="0" topLeftCell="A1">
      <selection activeCell="P5" sqref="P5:P15"/>
    </sheetView>
  </sheetViews>
  <sheetFormatPr defaultColWidth="8.75390625" defaultRowHeight="14.25"/>
  <cols>
    <col min="1" max="1" width="5.375" style="0" customWidth="1"/>
    <col min="2" max="2" width="14.25390625" style="0" customWidth="1"/>
    <col min="3" max="3" width="13.625" style="0" customWidth="1"/>
    <col min="4" max="4" width="10.125" style="0" customWidth="1"/>
    <col min="5" max="5" width="5.375" style="0" customWidth="1"/>
    <col min="6" max="6" width="9.875" style="0" customWidth="1"/>
    <col min="7" max="7" width="15.75390625" style="0" customWidth="1"/>
    <col min="8" max="8" width="9.125" style="0" customWidth="1"/>
    <col min="9" max="12" width="8.25390625" style="0" customWidth="1"/>
    <col min="13" max="13" width="9.50390625" style="1" customWidth="1"/>
    <col min="14" max="14" width="10.75390625" style="0" customWidth="1"/>
    <col min="15" max="15" width="7.75390625" style="0" customWidth="1"/>
    <col min="16" max="16" width="25.125" style="0" customWidth="1"/>
  </cols>
  <sheetData>
    <row r="1" spans="1:16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5" ht="3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2">
        <v>44380</v>
      </c>
      <c r="O2" s="13"/>
    </row>
    <row r="3" spans="1:16" s="1" customFormat="1" ht="27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/>
      <c r="H3" s="5"/>
      <c r="I3" s="14" t="s">
        <v>7</v>
      </c>
      <c r="J3" s="15"/>
      <c r="K3" s="15"/>
      <c r="L3" s="15"/>
      <c r="M3" s="15"/>
      <c r="N3" s="16"/>
      <c r="O3" s="5" t="s">
        <v>8</v>
      </c>
      <c r="P3" s="5" t="s">
        <v>9</v>
      </c>
    </row>
    <row r="4" spans="1:16" s="1" customFormat="1" ht="55.5" customHeight="1">
      <c r="A4" s="5"/>
      <c r="B4" s="5"/>
      <c r="C4" s="5"/>
      <c r="D4" s="5"/>
      <c r="E4" s="7"/>
      <c r="F4" s="8" t="s">
        <v>10</v>
      </c>
      <c r="G4" s="8" t="s">
        <v>11</v>
      </c>
      <c r="H4" s="8" t="s">
        <v>12</v>
      </c>
      <c r="I4" s="8" t="s">
        <v>62</v>
      </c>
      <c r="J4" s="8" t="s">
        <v>63</v>
      </c>
      <c r="K4" s="8" t="s">
        <v>64</v>
      </c>
      <c r="L4" s="8" t="s">
        <v>47</v>
      </c>
      <c r="M4" s="8" t="s">
        <v>48</v>
      </c>
      <c r="N4" s="8" t="s">
        <v>13</v>
      </c>
      <c r="O4" s="5"/>
      <c r="P4" s="5"/>
    </row>
    <row r="5" spans="1:16" ht="28.5" customHeight="1">
      <c r="A5" s="9">
        <v>1</v>
      </c>
      <c r="B5" s="9" t="s">
        <v>65</v>
      </c>
      <c r="C5" s="28" t="s">
        <v>66</v>
      </c>
      <c r="D5" s="28" t="s">
        <v>67</v>
      </c>
      <c r="E5" s="28" t="s">
        <v>17</v>
      </c>
      <c r="F5" s="10">
        <v>88.4</v>
      </c>
      <c r="G5" s="11">
        <f aca="true" t="shared" si="0" ref="G5:G15">F5/1.5</f>
        <v>58.93333333333334</v>
      </c>
      <c r="H5" s="9">
        <v>23.57</v>
      </c>
      <c r="I5" s="9">
        <v>16.83</v>
      </c>
      <c r="J5" s="9">
        <v>17.83</v>
      </c>
      <c r="K5" s="9">
        <v>16.66</v>
      </c>
      <c r="L5" s="9">
        <v>36.33</v>
      </c>
      <c r="M5" s="9">
        <v>87.65</v>
      </c>
      <c r="N5" s="28">
        <v>52.59</v>
      </c>
      <c r="O5" s="9">
        <v>76.16</v>
      </c>
      <c r="P5" s="29" t="s">
        <v>18</v>
      </c>
    </row>
    <row r="6" spans="1:16" ht="28.5" customHeight="1">
      <c r="A6" s="9">
        <v>2</v>
      </c>
      <c r="B6" s="9" t="s">
        <v>65</v>
      </c>
      <c r="C6" s="28" t="s">
        <v>68</v>
      </c>
      <c r="D6" s="28" t="s">
        <v>69</v>
      </c>
      <c r="E6" s="28" t="s">
        <v>17</v>
      </c>
      <c r="F6" s="10">
        <v>98.8</v>
      </c>
      <c r="G6" s="11">
        <f t="shared" si="0"/>
        <v>65.86666666666666</v>
      </c>
      <c r="H6" s="9">
        <v>26.34</v>
      </c>
      <c r="I6" s="9">
        <v>15.66</v>
      </c>
      <c r="J6" s="9">
        <v>17</v>
      </c>
      <c r="K6" s="9">
        <v>16.16</v>
      </c>
      <c r="L6" s="9">
        <v>34.16</v>
      </c>
      <c r="M6" s="9">
        <v>82.97999999999999</v>
      </c>
      <c r="N6" s="28">
        <v>49.78</v>
      </c>
      <c r="O6" s="9">
        <v>76.12</v>
      </c>
      <c r="P6" s="29" t="s">
        <v>18</v>
      </c>
    </row>
    <row r="7" spans="1:16" ht="28.5" customHeight="1">
      <c r="A7" s="9">
        <v>3</v>
      </c>
      <c r="B7" s="9" t="s">
        <v>65</v>
      </c>
      <c r="C7" s="28" t="s">
        <v>70</v>
      </c>
      <c r="D7" s="28" t="s">
        <v>71</v>
      </c>
      <c r="E7" s="28" t="s">
        <v>32</v>
      </c>
      <c r="F7" s="10">
        <v>98.4</v>
      </c>
      <c r="G7" s="11">
        <f t="shared" si="0"/>
        <v>65.60000000000001</v>
      </c>
      <c r="H7" s="9">
        <v>26.24</v>
      </c>
      <c r="I7" s="9">
        <v>16.33</v>
      </c>
      <c r="J7" s="9">
        <v>17</v>
      </c>
      <c r="K7" s="9">
        <v>15.5</v>
      </c>
      <c r="L7" s="9">
        <v>33.33</v>
      </c>
      <c r="M7" s="9">
        <v>82.16</v>
      </c>
      <c r="N7" s="28">
        <v>49.29</v>
      </c>
      <c r="O7" s="9">
        <v>75.53</v>
      </c>
      <c r="P7" s="29" t="s">
        <v>18</v>
      </c>
    </row>
    <row r="8" spans="1:16" ht="28.5" customHeight="1">
      <c r="A8" s="9">
        <v>4</v>
      </c>
      <c r="B8" s="9" t="s">
        <v>65</v>
      </c>
      <c r="C8" s="28" t="s">
        <v>72</v>
      </c>
      <c r="D8" s="28" t="s">
        <v>73</v>
      </c>
      <c r="E8" s="28" t="s">
        <v>32</v>
      </c>
      <c r="F8" s="10">
        <v>90.8</v>
      </c>
      <c r="G8" s="11">
        <f t="shared" si="0"/>
        <v>60.53333333333333</v>
      </c>
      <c r="H8" s="9">
        <v>24.21</v>
      </c>
      <c r="I8" s="9">
        <v>16.16</v>
      </c>
      <c r="J8" s="9">
        <v>17.5</v>
      </c>
      <c r="K8" s="9">
        <v>17.33</v>
      </c>
      <c r="L8" s="9">
        <v>33.5</v>
      </c>
      <c r="M8" s="9">
        <v>84.49</v>
      </c>
      <c r="N8" s="28">
        <v>50.69</v>
      </c>
      <c r="O8" s="9">
        <v>74.9</v>
      </c>
      <c r="P8" s="29" t="s">
        <v>18</v>
      </c>
    </row>
    <row r="9" spans="1:16" ht="28.5" customHeight="1">
      <c r="A9" s="9">
        <v>5</v>
      </c>
      <c r="B9" s="9" t="s">
        <v>65</v>
      </c>
      <c r="C9" s="28" t="s">
        <v>74</v>
      </c>
      <c r="D9" s="28" t="s">
        <v>75</v>
      </c>
      <c r="E9" s="28" t="s">
        <v>17</v>
      </c>
      <c r="F9" s="10">
        <v>82.6</v>
      </c>
      <c r="G9" s="11">
        <f t="shared" si="0"/>
        <v>55.06666666666666</v>
      </c>
      <c r="H9" s="9">
        <v>22.02</v>
      </c>
      <c r="I9" s="9">
        <v>16.66</v>
      </c>
      <c r="J9" s="9">
        <v>16.66</v>
      </c>
      <c r="K9" s="9">
        <v>16.33</v>
      </c>
      <c r="L9" s="9">
        <v>35.33</v>
      </c>
      <c r="M9" s="9">
        <v>84.97999999999999</v>
      </c>
      <c r="N9" s="28">
        <v>50.98</v>
      </c>
      <c r="O9" s="9">
        <v>73</v>
      </c>
      <c r="P9" s="22"/>
    </row>
    <row r="10" spans="1:16" ht="28.5" customHeight="1">
      <c r="A10" s="9">
        <v>6</v>
      </c>
      <c r="B10" s="9" t="s">
        <v>65</v>
      </c>
      <c r="C10" s="28" t="s">
        <v>76</v>
      </c>
      <c r="D10" s="28" t="s">
        <v>77</v>
      </c>
      <c r="E10" s="28" t="s">
        <v>32</v>
      </c>
      <c r="F10" s="10">
        <v>82.5</v>
      </c>
      <c r="G10" s="11">
        <f t="shared" si="0"/>
        <v>55</v>
      </c>
      <c r="H10" s="9">
        <v>22</v>
      </c>
      <c r="I10" s="9">
        <v>17.33</v>
      </c>
      <c r="J10" s="9">
        <v>16.5</v>
      </c>
      <c r="K10" s="9">
        <v>16.66</v>
      </c>
      <c r="L10" s="9">
        <v>32.16</v>
      </c>
      <c r="M10" s="9">
        <v>82.65</v>
      </c>
      <c r="N10" s="28">
        <v>49.59</v>
      </c>
      <c r="O10" s="9">
        <v>71.59</v>
      </c>
      <c r="P10" s="22"/>
    </row>
    <row r="11" spans="1:16" ht="28.5" customHeight="1">
      <c r="A11" s="9">
        <v>7</v>
      </c>
      <c r="B11" s="9" t="s">
        <v>65</v>
      </c>
      <c r="C11" s="28" t="s">
        <v>78</v>
      </c>
      <c r="D11" s="28" t="s">
        <v>79</v>
      </c>
      <c r="E11" s="28" t="s">
        <v>32</v>
      </c>
      <c r="F11" s="10">
        <v>71.9</v>
      </c>
      <c r="G11" s="11">
        <f t="shared" si="0"/>
        <v>47.93333333333334</v>
      </c>
      <c r="H11" s="9">
        <v>19.17</v>
      </c>
      <c r="I11" s="9">
        <v>18.16</v>
      </c>
      <c r="J11" s="9">
        <v>16.66</v>
      </c>
      <c r="K11" s="9">
        <v>18.16</v>
      </c>
      <c r="L11" s="9">
        <v>34.33</v>
      </c>
      <c r="M11" s="9">
        <v>87.30999999999999</v>
      </c>
      <c r="N11" s="28">
        <v>52.38</v>
      </c>
      <c r="O11" s="9">
        <v>71.55000000000001</v>
      </c>
      <c r="P11" s="22"/>
    </row>
    <row r="12" spans="1:16" ht="28.5" customHeight="1">
      <c r="A12" s="9">
        <v>8</v>
      </c>
      <c r="B12" s="9" t="s">
        <v>65</v>
      </c>
      <c r="C12" s="28" t="s">
        <v>80</v>
      </c>
      <c r="D12" s="28" t="s">
        <v>81</v>
      </c>
      <c r="E12" s="28" t="s">
        <v>32</v>
      </c>
      <c r="F12" s="10">
        <v>88</v>
      </c>
      <c r="G12" s="11">
        <f t="shared" si="0"/>
        <v>58.666666666666664</v>
      </c>
      <c r="H12" s="9">
        <v>23.46</v>
      </c>
      <c r="I12" s="9">
        <v>15.5</v>
      </c>
      <c r="J12" s="9">
        <v>15</v>
      </c>
      <c r="K12" s="9">
        <v>15.66</v>
      </c>
      <c r="L12" s="9">
        <v>32.66</v>
      </c>
      <c r="M12" s="9">
        <v>78.82</v>
      </c>
      <c r="N12" s="28">
        <v>47.29</v>
      </c>
      <c r="O12" s="9">
        <v>70.75</v>
      </c>
      <c r="P12" s="22"/>
    </row>
    <row r="13" spans="1:16" ht="28.5" customHeight="1">
      <c r="A13" s="9">
        <v>9</v>
      </c>
      <c r="B13" s="9" t="s">
        <v>65</v>
      </c>
      <c r="C13" s="28" t="s">
        <v>82</v>
      </c>
      <c r="D13" s="28" t="s">
        <v>83</v>
      </c>
      <c r="E13" s="28" t="s">
        <v>32</v>
      </c>
      <c r="F13" s="10">
        <v>83.6</v>
      </c>
      <c r="G13" s="11">
        <f t="shared" si="0"/>
        <v>55.73333333333333</v>
      </c>
      <c r="H13" s="9">
        <v>22.29</v>
      </c>
      <c r="I13" s="9">
        <v>15.83</v>
      </c>
      <c r="J13" s="9">
        <v>17.33</v>
      </c>
      <c r="K13" s="9">
        <v>16.16</v>
      </c>
      <c r="L13" s="9">
        <v>30.33</v>
      </c>
      <c r="M13" s="9">
        <v>79.64999999999999</v>
      </c>
      <c r="N13" s="28">
        <v>47.79</v>
      </c>
      <c r="O13" s="9">
        <v>70.08</v>
      </c>
      <c r="P13" s="22"/>
    </row>
    <row r="14" spans="1:16" ht="28.5" customHeight="1">
      <c r="A14" s="9">
        <v>10</v>
      </c>
      <c r="B14" s="9" t="s">
        <v>65</v>
      </c>
      <c r="C14" s="28" t="s">
        <v>84</v>
      </c>
      <c r="D14" s="28" t="s">
        <v>85</v>
      </c>
      <c r="E14" s="28" t="s">
        <v>32</v>
      </c>
      <c r="F14" s="10">
        <v>75.6</v>
      </c>
      <c r="G14" s="11">
        <f t="shared" si="0"/>
        <v>50.4</v>
      </c>
      <c r="H14" s="9">
        <v>20.16</v>
      </c>
      <c r="I14" s="9">
        <v>17</v>
      </c>
      <c r="J14" s="9">
        <v>15.83</v>
      </c>
      <c r="K14" s="9">
        <v>16.66</v>
      </c>
      <c r="L14" s="9">
        <v>31.83</v>
      </c>
      <c r="M14" s="9">
        <v>81.32</v>
      </c>
      <c r="N14" s="28">
        <v>48.79</v>
      </c>
      <c r="O14" s="9">
        <v>68.95</v>
      </c>
      <c r="P14" s="22"/>
    </row>
    <row r="15" spans="1:16" ht="28.5" customHeight="1">
      <c r="A15" s="9">
        <v>11</v>
      </c>
      <c r="B15" s="9" t="s">
        <v>65</v>
      </c>
      <c r="C15" s="28" t="s">
        <v>86</v>
      </c>
      <c r="D15" s="28" t="s">
        <v>87</v>
      </c>
      <c r="E15" s="28" t="s">
        <v>32</v>
      </c>
      <c r="F15" s="10">
        <v>75.3</v>
      </c>
      <c r="G15" s="11">
        <f t="shared" si="0"/>
        <v>50.199999999999996</v>
      </c>
      <c r="H15" s="9">
        <v>20.08</v>
      </c>
      <c r="I15" s="9" t="s">
        <v>88</v>
      </c>
      <c r="J15" s="9" t="s">
        <v>88</v>
      </c>
      <c r="K15" s="9" t="s">
        <v>88</v>
      </c>
      <c r="L15" s="9" t="s">
        <v>88</v>
      </c>
      <c r="M15" s="9" t="s">
        <v>88</v>
      </c>
      <c r="N15" s="9">
        <v>0</v>
      </c>
      <c r="O15" s="9">
        <v>20.08</v>
      </c>
      <c r="P15" s="22"/>
    </row>
  </sheetData>
  <sheetProtection/>
  <mergeCells count="11">
    <mergeCell ref="A1:P1"/>
    <mergeCell ref="N2:O2"/>
    <mergeCell ref="F3:H3"/>
    <mergeCell ref="I3:N3"/>
    <mergeCell ref="A3:A4"/>
    <mergeCell ref="B3:B4"/>
    <mergeCell ref="C3:C4"/>
    <mergeCell ref="D3:D4"/>
    <mergeCell ref="E3:E4"/>
    <mergeCell ref="O3:O4"/>
    <mergeCell ref="P3:P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 topLeftCell="A4">
      <selection activeCell="N5" sqref="N5:N8"/>
    </sheetView>
  </sheetViews>
  <sheetFormatPr defaultColWidth="8.75390625" defaultRowHeight="14.25"/>
  <cols>
    <col min="1" max="1" width="5.375" style="0" customWidth="1"/>
    <col min="2" max="2" width="14.25390625" style="0" customWidth="1"/>
    <col min="3" max="3" width="13.625" style="0" customWidth="1"/>
    <col min="4" max="4" width="8.125" style="1" customWidth="1"/>
    <col min="5" max="5" width="5.375" style="0" customWidth="1"/>
    <col min="6" max="6" width="9.875" style="0" customWidth="1"/>
    <col min="7" max="7" width="15.75390625" style="0" customWidth="1"/>
    <col min="8" max="10" width="9.125" style="0" customWidth="1"/>
    <col min="11" max="11" width="9.875" style="1" customWidth="1"/>
    <col min="12" max="12" width="10.75390625" style="0" customWidth="1"/>
    <col min="13" max="13" width="9.50390625" style="0" customWidth="1"/>
    <col min="14" max="14" width="21.00390625" style="0" customWidth="1"/>
  </cols>
  <sheetData>
    <row r="1" spans="1:13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2">
        <v>44380</v>
      </c>
      <c r="M2" s="13"/>
    </row>
    <row r="3" spans="1:14" s="1" customFormat="1" ht="27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/>
      <c r="H3" s="5"/>
      <c r="I3" s="14" t="s">
        <v>7</v>
      </c>
      <c r="J3" s="15"/>
      <c r="K3" s="15"/>
      <c r="L3" s="16"/>
      <c r="M3" s="5" t="s">
        <v>8</v>
      </c>
      <c r="N3" s="24" t="s">
        <v>9</v>
      </c>
    </row>
    <row r="4" spans="1:14" s="1" customFormat="1" ht="55.5" customHeight="1">
      <c r="A4" s="5"/>
      <c r="B4" s="5"/>
      <c r="C4" s="5"/>
      <c r="D4" s="5"/>
      <c r="E4" s="7"/>
      <c r="F4" s="8" t="s">
        <v>10</v>
      </c>
      <c r="G4" s="8" t="s">
        <v>11</v>
      </c>
      <c r="H4" s="8" t="s">
        <v>12</v>
      </c>
      <c r="I4" s="8" t="s">
        <v>89</v>
      </c>
      <c r="J4" s="8" t="s">
        <v>90</v>
      </c>
      <c r="K4" s="8" t="s">
        <v>48</v>
      </c>
      <c r="L4" s="8" t="s">
        <v>13</v>
      </c>
      <c r="M4" s="5"/>
      <c r="N4" s="25"/>
    </row>
    <row r="5" spans="1:14" s="2" customFormat="1" ht="28.5" customHeight="1">
      <c r="A5" s="9">
        <v>1</v>
      </c>
      <c r="B5" s="9" t="s">
        <v>91</v>
      </c>
      <c r="C5" s="9" t="s">
        <v>92</v>
      </c>
      <c r="D5" s="9" t="s">
        <v>93</v>
      </c>
      <c r="E5" s="9" t="s">
        <v>17</v>
      </c>
      <c r="F5" s="10">
        <v>101.2</v>
      </c>
      <c r="G5" s="11">
        <f aca="true" t="shared" si="0" ref="G5:G16">F5/1.5</f>
        <v>67.46666666666667</v>
      </c>
      <c r="H5" s="9">
        <v>26.98</v>
      </c>
      <c r="I5" s="9">
        <v>36.93</v>
      </c>
      <c r="J5" s="9">
        <v>54.99</v>
      </c>
      <c r="K5" s="9">
        <v>91.92</v>
      </c>
      <c r="L5" s="9">
        <v>55.15</v>
      </c>
      <c r="M5" s="9">
        <v>82.13</v>
      </c>
      <c r="N5" s="17" t="s">
        <v>18</v>
      </c>
    </row>
    <row r="6" spans="1:14" s="2" customFormat="1" ht="28.5" customHeight="1">
      <c r="A6" s="9">
        <v>2</v>
      </c>
      <c r="B6" s="9" t="s">
        <v>91</v>
      </c>
      <c r="C6" s="9" t="s">
        <v>94</v>
      </c>
      <c r="D6" s="9" t="s">
        <v>95</v>
      </c>
      <c r="E6" s="9" t="s">
        <v>17</v>
      </c>
      <c r="F6" s="10">
        <v>90.6</v>
      </c>
      <c r="G6" s="11">
        <f t="shared" si="0"/>
        <v>60.4</v>
      </c>
      <c r="H6" s="9">
        <v>24.16</v>
      </c>
      <c r="I6" s="9">
        <v>30.96</v>
      </c>
      <c r="J6" s="9">
        <v>56.4</v>
      </c>
      <c r="K6" s="9">
        <v>87.36</v>
      </c>
      <c r="L6" s="9">
        <v>52.41</v>
      </c>
      <c r="M6" s="9">
        <v>76.57</v>
      </c>
      <c r="N6" s="17" t="s">
        <v>18</v>
      </c>
    </row>
    <row r="7" spans="1:14" s="2" customFormat="1" ht="28.5" customHeight="1">
      <c r="A7" s="9">
        <v>3</v>
      </c>
      <c r="B7" s="9" t="s">
        <v>91</v>
      </c>
      <c r="C7" s="20" t="s">
        <v>96</v>
      </c>
      <c r="D7" s="9" t="s">
        <v>97</v>
      </c>
      <c r="E7" s="9" t="s">
        <v>17</v>
      </c>
      <c r="F7" s="10">
        <v>83.3</v>
      </c>
      <c r="G7" s="11">
        <f t="shared" si="0"/>
        <v>55.53333333333333</v>
      </c>
      <c r="H7" s="9">
        <v>22.21</v>
      </c>
      <c r="I7" s="9">
        <v>36.86</v>
      </c>
      <c r="J7" s="9">
        <v>53.37</v>
      </c>
      <c r="K7" s="9">
        <v>90.22999999999999</v>
      </c>
      <c r="L7" s="9">
        <v>54.13</v>
      </c>
      <c r="M7" s="9">
        <v>76.34</v>
      </c>
      <c r="N7" s="17" t="s">
        <v>18</v>
      </c>
    </row>
    <row r="8" spans="1:14" s="2" customFormat="1" ht="28.5" customHeight="1">
      <c r="A8" s="9">
        <v>4</v>
      </c>
      <c r="B8" s="9" t="s">
        <v>91</v>
      </c>
      <c r="C8" s="9" t="s">
        <v>98</v>
      </c>
      <c r="D8" s="9" t="s">
        <v>99</v>
      </c>
      <c r="E8" s="9" t="s">
        <v>17</v>
      </c>
      <c r="F8" s="10">
        <v>88.4</v>
      </c>
      <c r="G8" s="11">
        <f t="shared" si="0"/>
        <v>58.93333333333334</v>
      </c>
      <c r="H8" s="9">
        <v>23.57</v>
      </c>
      <c r="I8" s="9">
        <v>35.24</v>
      </c>
      <c r="J8" s="9">
        <v>51.06</v>
      </c>
      <c r="K8" s="9">
        <v>86.30000000000001</v>
      </c>
      <c r="L8" s="9">
        <v>51.78</v>
      </c>
      <c r="M8" s="9">
        <v>75.35</v>
      </c>
      <c r="N8" s="17" t="s">
        <v>18</v>
      </c>
    </row>
    <row r="9" spans="1:14" s="2" customFormat="1" ht="28.5" customHeight="1">
      <c r="A9" s="9">
        <v>5</v>
      </c>
      <c r="B9" s="9" t="s">
        <v>91</v>
      </c>
      <c r="C9" s="9" t="s">
        <v>100</v>
      </c>
      <c r="D9" s="9" t="s">
        <v>101</v>
      </c>
      <c r="E9" s="9" t="s">
        <v>32</v>
      </c>
      <c r="F9" s="10">
        <v>88.9</v>
      </c>
      <c r="G9" s="11">
        <f t="shared" si="0"/>
        <v>59.26666666666667</v>
      </c>
      <c r="H9" s="9">
        <v>23.7</v>
      </c>
      <c r="I9" s="9">
        <v>36.09</v>
      </c>
      <c r="J9" s="9">
        <v>49.74</v>
      </c>
      <c r="K9" s="9">
        <v>85.83000000000001</v>
      </c>
      <c r="L9" s="9">
        <v>51.49</v>
      </c>
      <c r="M9" s="9">
        <v>75.19</v>
      </c>
      <c r="N9" s="26"/>
    </row>
    <row r="10" spans="1:14" s="2" customFormat="1" ht="28.5" customHeight="1">
      <c r="A10" s="9">
        <v>6</v>
      </c>
      <c r="B10" s="9" t="s">
        <v>91</v>
      </c>
      <c r="C10" s="9" t="s">
        <v>102</v>
      </c>
      <c r="D10" s="9" t="s">
        <v>103</v>
      </c>
      <c r="E10" s="9" t="s">
        <v>17</v>
      </c>
      <c r="F10" s="10">
        <v>86.7</v>
      </c>
      <c r="G10" s="11">
        <f t="shared" si="0"/>
        <v>57.800000000000004</v>
      </c>
      <c r="H10" s="9">
        <v>23.12</v>
      </c>
      <c r="I10" s="9">
        <v>32.18</v>
      </c>
      <c r="J10" s="9">
        <v>50.43</v>
      </c>
      <c r="K10" s="9">
        <v>82.61</v>
      </c>
      <c r="L10" s="9">
        <v>49.56</v>
      </c>
      <c r="M10" s="9">
        <v>72.68</v>
      </c>
      <c r="N10" s="26"/>
    </row>
    <row r="11" spans="1:14" s="2" customFormat="1" ht="28.5" customHeight="1">
      <c r="A11" s="9">
        <v>7</v>
      </c>
      <c r="B11" s="9" t="s">
        <v>91</v>
      </c>
      <c r="C11" s="9" t="s">
        <v>104</v>
      </c>
      <c r="D11" s="9" t="s">
        <v>105</v>
      </c>
      <c r="E11" s="9" t="s">
        <v>17</v>
      </c>
      <c r="F11" s="10">
        <v>88.7</v>
      </c>
      <c r="G11" s="11">
        <f t="shared" si="0"/>
        <v>59.13333333333333</v>
      </c>
      <c r="H11" s="9">
        <v>23.65</v>
      </c>
      <c r="I11" s="9">
        <v>30.65</v>
      </c>
      <c r="J11" s="9">
        <v>50.23</v>
      </c>
      <c r="K11" s="9">
        <v>80.88</v>
      </c>
      <c r="L11" s="9">
        <v>48.52</v>
      </c>
      <c r="M11" s="9">
        <v>72.17</v>
      </c>
      <c r="N11" s="26"/>
    </row>
    <row r="12" spans="1:14" s="23" customFormat="1" ht="28.5" customHeight="1">
      <c r="A12" s="9">
        <v>8</v>
      </c>
      <c r="B12" s="9" t="s">
        <v>91</v>
      </c>
      <c r="C12" s="9" t="s">
        <v>106</v>
      </c>
      <c r="D12" s="9" t="s">
        <v>107</v>
      </c>
      <c r="E12" s="9" t="s">
        <v>17</v>
      </c>
      <c r="F12" s="10">
        <v>87.5</v>
      </c>
      <c r="G12" s="11">
        <f t="shared" si="0"/>
        <v>58.333333333333336</v>
      </c>
      <c r="H12" s="9">
        <v>23.33</v>
      </c>
      <c r="I12" s="9">
        <v>32.68</v>
      </c>
      <c r="J12" s="9">
        <v>48.3</v>
      </c>
      <c r="K12" s="9">
        <v>80.97999999999999</v>
      </c>
      <c r="L12" s="9">
        <v>48.58</v>
      </c>
      <c r="M12" s="9">
        <v>71.91</v>
      </c>
      <c r="N12" s="27"/>
    </row>
    <row r="13" spans="1:14" s="23" customFormat="1" ht="28.5" customHeight="1">
      <c r="A13" s="9">
        <v>9</v>
      </c>
      <c r="B13" s="9" t="s">
        <v>91</v>
      </c>
      <c r="C13" s="20" t="s">
        <v>108</v>
      </c>
      <c r="D13" s="9" t="s">
        <v>109</v>
      </c>
      <c r="E13" s="20" t="s">
        <v>17</v>
      </c>
      <c r="F13" s="10">
        <v>78.2</v>
      </c>
      <c r="G13" s="11">
        <f t="shared" si="0"/>
        <v>52.13333333333333</v>
      </c>
      <c r="H13" s="9">
        <v>20.85</v>
      </c>
      <c r="I13" s="9">
        <v>34.18</v>
      </c>
      <c r="J13" s="9">
        <v>49.69</v>
      </c>
      <c r="K13" s="9">
        <v>83.87</v>
      </c>
      <c r="L13" s="9">
        <v>50.32</v>
      </c>
      <c r="M13" s="9">
        <v>71.17</v>
      </c>
      <c r="N13" s="27"/>
    </row>
    <row r="14" spans="1:14" s="23" customFormat="1" ht="28.5" customHeight="1">
      <c r="A14" s="9">
        <v>10</v>
      </c>
      <c r="B14" s="9" t="s">
        <v>91</v>
      </c>
      <c r="C14" s="20" t="s">
        <v>110</v>
      </c>
      <c r="D14" s="9" t="s">
        <v>111</v>
      </c>
      <c r="E14" s="9" t="s">
        <v>17</v>
      </c>
      <c r="F14" s="10">
        <v>82.8</v>
      </c>
      <c r="G14" s="11">
        <f t="shared" si="0"/>
        <v>55.199999999999996</v>
      </c>
      <c r="H14" s="9">
        <v>22.08</v>
      </c>
      <c r="I14" s="9">
        <v>31.33</v>
      </c>
      <c r="J14" s="9">
        <v>49.56</v>
      </c>
      <c r="K14" s="9">
        <v>80.89</v>
      </c>
      <c r="L14" s="9">
        <v>48.53</v>
      </c>
      <c r="M14" s="9">
        <v>70.61</v>
      </c>
      <c r="N14" s="27"/>
    </row>
    <row r="15" spans="1:14" s="23" customFormat="1" ht="28.5" customHeight="1">
      <c r="A15" s="9">
        <v>11</v>
      </c>
      <c r="B15" s="9" t="s">
        <v>91</v>
      </c>
      <c r="C15" s="20" t="s">
        <v>112</v>
      </c>
      <c r="D15" s="9" t="s">
        <v>113</v>
      </c>
      <c r="E15" s="20" t="s">
        <v>32</v>
      </c>
      <c r="F15" s="10">
        <v>79.3</v>
      </c>
      <c r="G15" s="11">
        <f t="shared" si="0"/>
        <v>52.86666666666667</v>
      </c>
      <c r="H15" s="9">
        <v>21.14</v>
      </c>
      <c r="I15" s="9">
        <v>34.33</v>
      </c>
      <c r="J15" s="9">
        <v>48.09</v>
      </c>
      <c r="K15" s="9">
        <v>82.42</v>
      </c>
      <c r="L15" s="9">
        <v>49.45</v>
      </c>
      <c r="M15" s="9">
        <v>70.59</v>
      </c>
      <c r="N15" s="27"/>
    </row>
    <row r="16" spans="1:14" s="23" customFormat="1" ht="28.5" customHeight="1">
      <c r="A16" s="9">
        <v>12</v>
      </c>
      <c r="B16" s="9" t="s">
        <v>91</v>
      </c>
      <c r="C16" s="20" t="s">
        <v>114</v>
      </c>
      <c r="D16" s="9" t="s">
        <v>115</v>
      </c>
      <c r="E16" s="9" t="s">
        <v>17</v>
      </c>
      <c r="F16" s="10">
        <v>81.7</v>
      </c>
      <c r="G16" s="11">
        <f t="shared" si="0"/>
        <v>54.46666666666667</v>
      </c>
      <c r="H16" s="9">
        <v>21.78</v>
      </c>
      <c r="I16" s="9">
        <v>29.96</v>
      </c>
      <c r="J16" s="9">
        <v>48.79</v>
      </c>
      <c r="K16" s="9">
        <v>78.75</v>
      </c>
      <c r="L16" s="9">
        <v>47.25</v>
      </c>
      <c r="M16" s="9">
        <v>69.03</v>
      </c>
      <c r="N16" s="27"/>
    </row>
  </sheetData>
  <sheetProtection/>
  <mergeCells count="11">
    <mergeCell ref="A1:M1"/>
    <mergeCell ref="L2:M2"/>
    <mergeCell ref="F3:H3"/>
    <mergeCell ref="I3:L3"/>
    <mergeCell ref="A3:A4"/>
    <mergeCell ref="B3:B4"/>
    <mergeCell ref="C3:C4"/>
    <mergeCell ref="D3:D4"/>
    <mergeCell ref="E3:E4"/>
    <mergeCell ref="M3:M4"/>
    <mergeCell ref="N3:N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N5" sqref="N5:N7"/>
    </sheetView>
  </sheetViews>
  <sheetFormatPr defaultColWidth="8.75390625" defaultRowHeight="14.25"/>
  <cols>
    <col min="1" max="1" width="5.375" style="0" customWidth="1"/>
    <col min="2" max="2" width="19.125" style="0" customWidth="1"/>
    <col min="3" max="3" width="13.625" style="0" customWidth="1"/>
    <col min="4" max="4" width="8.125" style="0" customWidth="1"/>
    <col min="5" max="5" width="5.375" style="0" customWidth="1"/>
    <col min="6" max="6" width="9.875" style="0" customWidth="1"/>
    <col min="7" max="7" width="15.75390625" style="0" customWidth="1"/>
    <col min="8" max="10" width="9.125" style="0" customWidth="1"/>
    <col min="11" max="11" width="9.875" style="1" customWidth="1"/>
    <col min="12" max="12" width="10.75390625" style="0" customWidth="1"/>
    <col min="13" max="13" width="9.50390625" style="0" customWidth="1"/>
    <col min="14" max="14" width="22.00390625" style="0" customWidth="1"/>
  </cols>
  <sheetData>
    <row r="1" spans="1:13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2">
        <v>44380</v>
      </c>
      <c r="M2" s="13"/>
    </row>
    <row r="3" spans="1:14" s="1" customFormat="1" ht="27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/>
      <c r="H3" s="5"/>
      <c r="I3" s="14" t="s">
        <v>7</v>
      </c>
      <c r="J3" s="15"/>
      <c r="K3" s="15"/>
      <c r="L3" s="16"/>
      <c r="M3" s="5" t="s">
        <v>8</v>
      </c>
      <c r="N3" s="5" t="s">
        <v>9</v>
      </c>
    </row>
    <row r="4" spans="1:14" s="1" customFormat="1" ht="55.5" customHeight="1">
      <c r="A4" s="5"/>
      <c r="B4" s="5"/>
      <c r="C4" s="5"/>
      <c r="D4" s="5"/>
      <c r="E4" s="7"/>
      <c r="F4" s="8" t="s">
        <v>10</v>
      </c>
      <c r="G4" s="8" t="s">
        <v>11</v>
      </c>
      <c r="H4" s="8" t="s">
        <v>12</v>
      </c>
      <c r="I4" s="8" t="s">
        <v>116</v>
      </c>
      <c r="J4" s="8" t="s">
        <v>90</v>
      </c>
      <c r="K4" s="8" t="s">
        <v>48</v>
      </c>
      <c r="L4" s="8" t="s">
        <v>13</v>
      </c>
      <c r="M4" s="5"/>
      <c r="N4" s="5"/>
    </row>
    <row r="5" spans="1:14" ht="28.5" customHeight="1">
      <c r="A5" s="9">
        <v>1</v>
      </c>
      <c r="B5" s="9" t="s">
        <v>117</v>
      </c>
      <c r="C5" s="20" t="s">
        <v>118</v>
      </c>
      <c r="D5" s="20" t="s">
        <v>119</v>
      </c>
      <c r="E5" s="20" t="s">
        <v>17</v>
      </c>
      <c r="F5" s="10">
        <v>116.2</v>
      </c>
      <c r="G5" s="11">
        <f>F5/1.5</f>
        <v>77.46666666666667</v>
      </c>
      <c r="H5" s="9">
        <v>30.98</v>
      </c>
      <c r="I5" s="9">
        <v>36.26</v>
      </c>
      <c r="J5" s="9">
        <v>54</v>
      </c>
      <c r="K5" s="9">
        <f>I5+J5</f>
        <v>90.25999999999999</v>
      </c>
      <c r="L5" s="9">
        <v>54.15</v>
      </c>
      <c r="M5" s="9">
        <v>85.13</v>
      </c>
      <c r="N5" s="21" t="s">
        <v>18</v>
      </c>
    </row>
    <row r="6" spans="1:14" ht="28.5" customHeight="1">
      <c r="A6" s="9">
        <v>2</v>
      </c>
      <c r="B6" s="9" t="s">
        <v>117</v>
      </c>
      <c r="C6" s="20" t="s">
        <v>120</v>
      </c>
      <c r="D6" s="20" t="s">
        <v>121</v>
      </c>
      <c r="E6" s="20" t="s">
        <v>17</v>
      </c>
      <c r="F6" s="10">
        <v>107.1</v>
      </c>
      <c r="G6" s="11">
        <f>F6/1.5</f>
        <v>71.39999999999999</v>
      </c>
      <c r="H6" s="9">
        <v>28.56</v>
      </c>
      <c r="I6" s="9">
        <v>35.06</v>
      </c>
      <c r="J6" s="9">
        <v>48.39</v>
      </c>
      <c r="K6" s="9">
        <f>I6+J6</f>
        <v>83.45</v>
      </c>
      <c r="L6" s="9">
        <v>50.07</v>
      </c>
      <c r="M6" s="9">
        <v>78.63</v>
      </c>
      <c r="N6" s="21" t="s">
        <v>18</v>
      </c>
    </row>
    <row r="7" spans="1:14" ht="28.5" customHeight="1">
      <c r="A7" s="9">
        <v>3</v>
      </c>
      <c r="B7" s="9" t="s">
        <v>117</v>
      </c>
      <c r="C7" s="20" t="s">
        <v>122</v>
      </c>
      <c r="D7" s="20" t="s">
        <v>123</v>
      </c>
      <c r="E7" s="20" t="s">
        <v>17</v>
      </c>
      <c r="F7" s="10">
        <v>105.9</v>
      </c>
      <c r="G7" s="11">
        <f>F7/1.5</f>
        <v>70.60000000000001</v>
      </c>
      <c r="H7" s="9">
        <v>28.24</v>
      </c>
      <c r="I7" s="9">
        <v>32.86</v>
      </c>
      <c r="J7" s="9">
        <v>51</v>
      </c>
      <c r="K7" s="9">
        <f>I7+J7</f>
        <v>83.86</v>
      </c>
      <c r="L7" s="9">
        <v>50.31</v>
      </c>
      <c r="M7" s="9">
        <v>78.55</v>
      </c>
      <c r="N7" s="21" t="s">
        <v>18</v>
      </c>
    </row>
    <row r="8" spans="1:14" ht="28.5" customHeight="1">
      <c r="A8" s="9">
        <v>4</v>
      </c>
      <c r="B8" s="9" t="s">
        <v>117</v>
      </c>
      <c r="C8" s="20" t="s">
        <v>124</v>
      </c>
      <c r="D8" s="20" t="s">
        <v>125</v>
      </c>
      <c r="E8" s="20" t="s">
        <v>17</v>
      </c>
      <c r="F8" s="10">
        <v>96.1</v>
      </c>
      <c r="G8" s="11">
        <f>F8/1.5</f>
        <v>64.06666666666666</v>
      </c>
      <c r="H8" s="9">
        <v>25.62</v>
      </c>
      <c r="I8" s="9">
        <v>32.8</v>
      </c>
      <c r="J8" s="9">
        <v>49.8</v>
      </c>
      <c r="K8" s="9">
        <f>I8+J8</f>
        <v>82.6</v>
      </c>
      <c r="L8" s="9">
        <v>49.56</v>
      </c>
      <c r="M8" s="9">
        <v>75.18</v>
      </c>
      <c r="N8" s="22"/>
    </row>
    <row r="9" spans="1:14" ht="28.5" customHeight="1">
      <c r="A9" s="9">
        <v>5</v>
      </c>
      <c r="B9" s="9" t="s">
        <v>117</v>
      </c>
      <c r="C9" s="20" t="s">
        <v>126</v>
      </c>
      <c r="D9" s="20" t="s">
        <v>127</v>
      </c>
      <c r="E9" s="20" t="s">
        <v>17</v>
      </c>
      <c r="F9" s="10">
        <v>102.9</v>
      </c>
      <c r="G9" s="11">
        <f>F9/1.5</f>
        <v>68.60000000000001</v>
      </c>
      <c r="H9" s="9">
        <v>27.44</v>
      </c>
      <c r="I9" s="9" t="s">
        <v>128</v>
      </c>
      <c r="J9" s="9" t="s">
        <v>128</v>
      </c>
      <c r="K9" s="9" t="s">
        <v>128</v>
      </c>
      <c r="L9" s="9" t="s">
        <v>128</v>
      </c>
      <c r="M9" s="9">
        <v>27.44</v>
      </c>
      <c r="N9" s="22"/>
    </row>
  </sheetData>
  <sheetProtection/>
  <mergeCells count="11">
    <mergeCell ref="A1:M1"/>
    <mergeCell ref="L2:M2"/>
    <mergeCell ref="F3:H3"/>
    <mergeCell ref="I3:L3"/>
    <mergeCell ref="A3:A4"/>
    <mergeCell ref="B3:B4"/>
    <mergeCell ref="C3:C4"/>
    <mergeCell ref="D3:D4"/>
    <mergeCell ref="E3:E4"/>
    <mergeCell ref="M3:M4"/>
    <mergeCell ref="N3:N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workbookViewId="0" topLeftCell="A1">
      <selection activeCell="N5" sqref="N5:N11"/>
    </sheetView>
  </sheetViews>
  <sheetFormatPr defaultColWidth="8.75390625" defaultRowHeight="14.25"/>
  <cols>
    <col min="1" max="1" width="5.375" style="0" customWidth="1"/>
    <col min="2" max="2" width="14.25390625" style="0" customWidth="1"/>
    <col min="3" max="3" width="13.625" style="0" customWidth="1"/>
    <col min="4" max="4" width="8.125" style="0" customWidth="1"/>
    <col min="5" max="5" width="5.375" style="0" customWidth="1"/>
    <col min="6" max="6" width="9.875" style="0" customWidth="1"/>
    <col min="7" max="7" width="15.75390625" style="0" customWidth="1"/>
    <col min="8" max="10" width="9.125" style="0" customWidth="1"/>
    <col min="11" max="11" width="9.875" style="1" customWidth="1"/>
    <col min="12" max="12" width="10.75390625" style="0" customWidth="1"/>
    <col min="13" max="13" width="9.50390625" style="0" customWidth="1"/>
    <col min="14" max="14" width="21.75390625" style="0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3" ht="3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2">
        <v>44380</v>
      </c>
      <c r="M2" s="13"/>
    </row>
    <row r="3" spans="1:14" s="1" customFormat="1" ht="27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/>
      <c r="H3" s="5"/>
      <c r="I3" s="14" t="s">
        <v>7</v>
      </c>
      <c r="J3" s="15"/>
      <c r="K3" s="15"/>
      <c r="L3" s="16"/>
      <c r="M3" s="5" t="s">
        <v>8</v>
      </c>
      <c r="N3" s="5" t="s">
        <v>9</v>
      </c>
    </row>
    <row r="4" spans="1:14" s="1" customFormat="1" ht="55.5" customHeight="1">
      <c r="A4" s="5"/>
      <c r="B4" s="5"/>
      <c r="C4" s="5"/>
      <c r="D4" s="5"/>
      <c r="E4" s="7"/>
      <c r="F4" s="8" t="s">
        <v>10</v>
      </c>
      <c r="G4" s="8" t="s">
        <v>11</v>
      </c>
      <c r="H4" s="8" t="s">
        <v>12</v>
      </c>
      <c r="I4" s="8" t="s">
        <v>129</v>
      </c>
      <c r="J4" s="8" t="s">
        <v>90</v>
      </c>
      <c r="K4" s="8" t="s">
        <v>7</v>
      </c>
      <c r="L4" s="8" t="s">
        <v>13</v>
      </c>
      <c r="M4" s="5"/>
      <c r="N4" s="5"/>
    </row>
    <row r="5" spans="1:14" s="2" customFormat="1" ht="28.5" customHeight="1">
      <c r="A5" s="9">
        <v>1</v>
      </c>
      <c r="B5" s="9" t="s">
        <v>130</v>
      </c>
      <c r="C5" s="9" t="s">
        <v>131</v>
      </c>
      <c r="D5" s="9" t="s">
        <v>132</v>
      </c>
      <c r="E5" s="9" t="s">
        <v>32</v>
      </c>
      <c r="F5" s="10">
        <v>92.8</v>
      </c>
      <c r="G5" s="11">
        <f aca="true" t="shared" si="0" ref="G5:G11">F5/1.5</f>
        <v>61.86666666666667</v>
      </c>
      <c r="H5" s="9">
        <v>24.74</v>
      </c>
      <c r="I5" s="9">
        <v>36.13</v>
      </c>
      <c r="J5" s="9">
        <v>54.19</v>
      </c>
      <c r="K5" s="9">
        <v>90.32</v>
      </c>
      <c r="L5" s="9">
        <v>54.19</v>
      </c>
      <c r="M5" s="9">
        <f aca="true" t="shared" si="1" ref="M5:M11">H5+L5</f>
        <v>78.92999999999999</v>
      </c>
      <c r="N5" s="17" t="s">
        <v>18</v>
      </c>
    </row>
    <row r="6" spans="1:14" s="2" customFormat="1" ht="28.5" customHeight="1">
      <c r="A6" s="9">
        <v>2</v>
      </c>
      <c r="B6" s="9" t="s">
        <v>130</v>
      </c>
      <c r="C6" s="9" t="s">
        <v>133</v>
      </c>
      <c r="D6" s="9" t="s">
        <v>134</v>
      </c>
      <c r="E6" s="9" t="s">
        <v>17</v>
      </c>
      <c r="F6" s="10">
        <v>92.7</v>
      </c>
      <c r="G6" s="11">
        <f t="shared" si="0"/>
        <v>61.800000000000004</v>
      </c>
      <c r="H6" s="9">
        <v>24.72</v>
      </c>
      <c r="I6" s="9">
        <v>36.93</v>
      </c>
      <c r="J6" s="9">
        <v>53.4</v>
      </c>
      <c r="K6" s="9">
        <v>90.33</v>
      </c>
      <c r="L6" s="9">
        <v>54.19</v>
      </c>
      <c r="M6" s="9">
        <f t="shared" si="1"/>
        <v>78.91</v>
      </c>
      <c r="N6" s="17" t="s">
        <v>18</v>
      </c>
    </row>
    <row r="7" spans="1:14" s="2" customFormat="1" ht="28.5" customHeight="1">
      <c r="A7" s="9">
        <v>3</v>
      </c>
      <c r="B7" s="9" t="s">
        <v>130</v>
      </c>
      <c r="C7" s="9" t="s">
        <v>135</v>
      </c>
      <c r="D7" s="9" t="s">
        <v>136</v>
      </c>
      <c r="E7" s="9" t="s">
        <v>17</v>
      </c>
      <c r="F7" s="10">
        <v>96.5</v>
      </c>
      <c r="G7" s="11">
        <f t="shared" si="0"/>
        <v>64.33333333333333</v>
      </c>
      <c r="H7" s="9">
        <v>25.73</v>
      </c>
      <c r="I7" s="9">
        <v>33.33</v>
      </c>
      <c r="J7" s="9">
        <v>54.99</v>
      </c>
      <c r="K7" s="9">
        <v>88.32</v>
      </c>
      <c r="L7" s="9">
        <v>52.99</v>
      </c>
      <c r="M7" s="9">
        <f t="shared" si="1"/>
        <v>78.72</v>
      </c>
      <c r="N7" s="17" t="s">
        <v>18</v>
      </c>
    </row>
    <row r="8" spans="1:14" s="2" customFormat="1" ht="28.5" customHeight="1">
      <c r="A8" s="9">
        <v>4</v>
      </c>
      <c r="B8" s="9" t="s">
        <v>130</v>
      </c>
      <c r="C8" s="9" t="s">
        <v>137</v>
      </c>
      <c r="D8" s="9" t="s">
        <v>138</v>
      </c>
      <c r="E8" s="9" t="s">
        <v>17</v>
      </c>
      <c r="F8" s="10">
        <v>93.5</v>
      </c>
      <c r="G8" s="11">
        <f t="shared" si="0"/>
        <v>62.333333333333336</v>
      </c>
      <c r="H8" s="9">
        <v>24.93</v>
      </c>
      <c r="I8" s="9">
        <v>29.73</v>
      </c>
      <c r="J8" s="9">
        <v>50.19</v>
      </c>
      <c r="K8" s="9">
        <v>79.92</v>
      </c>
      <c r="L8" s="9">
        <v>47.95</v>
      </c>
      <c r="M8" s="9">
        <f t="shared" si="1"/>
        <v>72.88</v>
      </c>
      <c r="N8" s="18"/>
    </row>
    <row r="9" spans="1:14" s="2" customFormat="1" ht="28.5" customHeight="1">
      <c r="A9" s="9">
        <v>5</v>
      </c>
      <c r="B9" s="9" t="s">
        <v>130</v>
      </c>
      <c r="C9" s="9" t="s">
        <v>139</v>
      </c>
      <c r="D9" s="9" t="s">
        <v>140</v>
      </c>
      <c r="E9" s="9" t="s">
        <v>17</v>
      </c>
      <c r="F9" s="10">
        <v>89.8</v>
      </c>
      <c r="G9" s="11">
        <f t="shared" si="0"/>
        <v>59.86666666666667</v>
      </c>
      <c r="H9" s="9">
        <v>23.94</v>
      </c>
      <c r="I9" s="9">
        <v>28.13</v>
      </c>
      <c r="J9" s="9">
        <v>44.59</v>
      </c>
      <c r="K9" s="9">
        <v>72.72</v>
      </c>
      <c r="L9" s="9">
        <v>43.63</v>
      </c>
      <c r="M9" s="9">
        <f t="shared" si="1"/>
        <v>67.57000000000001</v>
      </c>
      <c r="N9" s="18"/>
    </row>
    <row r="10" spans="1:14" s="2" customFormat="1" ht="28.5" customHeight="1">
      <c r="A10" s="9">
        <v>6</v>
      </c>
      <c r="B10" s="9" t="s">
        <v>130</v>
      </c>
      <c r="C10" s="9" t="s">
        <v>141</v>
      </c>
      <c r="D10" s="9" t="s">
        <v>142</v>
      </c>
      <c r="E10" s="9" t="s">
        <v>17</v>
      </c>
      <c r="F10" s="10">
        <v>81.7</v>
      </c>
      <c r="G10" s="11">
        <f t="shared" si="0"/>
        <v>54.46666666666667</v>
      </c>
      <c r="H10" s="9">
        <v>21.78</v>
      </c>
      <c r="I10" s="9">
        <v>27.46</v>
      </c>
      <c r="J10" s="9">
        <v>44.59</v>
      </c>
      <c r="K10" s="9">
        <v>72.05000000000001</v>
      </c>
      <c r="L10" s="9">
        <v>43.23</v>
      </c>
      <c r="M10" s="9">
        <f t="shared" si="1"/>
        <v>65.00999999999999</v>
      </c>
      <c r="N10" s="18"/>
    </row>
    <row r="11" spans="1:14" s="2" customFormat="1" ht="28.5" customHeight="1">
      <c r="A11" s="9">
        <v>7</v>
      </c>
      <c r="B11" s="9" t="s">
        <v>130</v>
      </c>
      <c r="C11" s="9" t="s">
        <v>143</v>
      </c>
      <c r="D11" s="9" t="s">
        <v>144</v>
      </c>
      <c r="E11" s="9" t="s">
        <v>17</v>
      </c>
      <c r="F11" s="10">
        <v>87.1</v>
      </c>
      <c r="G11" s="11">
        <f t="shared" si="0"/>
        <v>58.06666666666666</v>
      </c>
      <c r="H11" s="9">
        <v>23.22</v>
      </c>
      <c r="I11" s="9" t="s">
        <v>128</v>
      </c>
      <c r="J11" s="9" t="s">
        <v>128</v>
      </c>
      <c r="K11" s="9" t="s">
        <v>128</v>
      </c>
      <c r="L11" s="9"/>
      <c r="M11" s="9">
        <f t="shared" si="1"/>
        <v>23.22</v>
      </c>
      <c r="N11" s="18"/>
    </row>
  </sheetData>
  <sheetProtection/>
  <mergeCells count="11">
    <mergeCell ref="A1:N1"/>
    <mergeCell ref="L2:M2"/>
    <mergeCell ref="F3:H3"/>
    <mergeCell ref="I3:L3"/>
    <mergeCell ref="A3:A4"/>
    <mergeCell ref="B3:B4"/>
    <mergeCell ref="C3:C4"/>
    <mergeCell ref="D3:D4"/>
    <mergeCell ref="E3:E4"/>
    <mergeCell ref="M3:M4"/>
    <mergeCell ref="N3:N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云祥</cp:lastModifiedBy>
  <cp:lastPrinted>2021-07-03T10:13:17Z</cp:lastPrinted>
  <dcterms:created xsi:type="dcterms:W3CDTF">2013-07-11T02:39:05Z</dcterms:created>
  <dcterms:modified xsi:type="dcterms:W3CDTF">2021-07-03T12:52:24Z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KSORubyTemplate">
    <vt:lpwstr>11</vt:lpwstr>
  </property>
  <property fmtid="{D5CDD505-2E9C-101B-9397-08002B2CF9AE}" pid="5" name="I">
    <vt:lpwstr>90FE1F44100C4136A32BF23C77FAE3E4</vt:lpwstr>
  </property>
  <property fmtid="{D5CDD505-2E9C-101B-9397-08002B2CF9AE}" pid="6" name="KSOReadingLayo">
    <vt:bool>true</vt:bool>
  </property>
</Properties>
</file>