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3"/>
  </bookViews>
  <sheets>
    <sheet name="幼儿园资格复审" sheetId="1" r:id="rId1"/>
    <sheet name="中职英语资格复审" sheetId="2" r:id="rId2"/>
    <sheet name="中职政治资格复审" sheetId="3" r:id="rId3"/>
    <sheet name="中职数学资格复审" sheetId="4" r:id="rId4"/>
  </sheets>
  <definedNames>
    <definedName name="_xlnm.Print_Titles" localSheetId="0">'幼儿园资格复审'!$2:$4</definedName>
    <definedName name="_xlnm.Print_Titles" localSheetId="1">'中职英语资格复审'!$1:$4</definedName>
  </definedNames>
  <calcPr fullCalcOnLoad="1"/>
</workbook>
</file>

<file path=xl/sharedStrings.xml><?xml version="1.0" encoding="utf-8"?>
<sst xmlns="http://schemas.openxmlformats.org/spreadsheetml/2006/main" count="278" uniqueCount="166">
  <si>
    <t>2021年丰泽区补充公开招聘编外合同教师考试综合成绩</t>
  </si>
  <si>
    <t>报考岗位：学前教育</t>
  </si>
  <si>
    <t>序号</t>
  </si>
  <si>
    <t>准考证号码</t>
  </si>
  <si>
    <t>姓  名</t>
  </si>
  <si>
    <t>性别</t>
  </si>
  <si>
    <t>2021年省考成绩</t>
  </si>
  <si>
    <t>面试成绩折成百分制成绩</t>
  </si>
  <si>
    <t>总成绩</t>
  </si>
  <si>
    <t>总成绩
位次</t>
  </si>
  <si>
    <t>备注</t>
  </si>
  <si>
    <t>教育
综合</t>
  </si>
  <si>
    <t>专业</t>
  </si>
  <si>
    <t>笔试成绩</t>
  </si>
  <si>
    <t>折合百分制成绩</t>
  </si>
  <si>
    <t>656121102929</t>
  </si>
  <si>
    <t>男</t>
  </si>
  <si>
    <t>107.0</t>
  </si>
  <si>
    <t>103.5</t>
  </si>
  <si>
    <t>656121102177</t>
  </si>
  <si>
    <t>女</t>
  </si>
  <si>
    <t>106.5</t>
  </si>
  <si>
    <t>110.5</t>
  </si>
  <si>
    <t>636121100384</t>
  </si>
  <si>
    <t>108.0</t>
  </si>
  <si>
    <t>104.5</t>
  </si>
  <si>
    <t>656121103045</t>
  </si>
  <si>
    <t>96.0</t>
  </si>
  <si>
    <t>114.5</t>
  </si>
  <si>
    <t>656121101270</t>
  </si>
  <si>
    <t>110.0</t>
  </si>
  <si>
    <t>97.0</t>
  </si>
  <si>
    <t>656121102897</t>
  </si>
  <si>
    <t>106.0</t>
  </si>
  <si>
    <t>99.0</t>
  </si>
  <si>
    <t>656121100678</t>
  </si>
  <si>
    <t>97.5</t>
  </si>
  <si>
    <t>100.0</t>
  </si>
  <si>
    <t>656121200106</t>
  </si>
  <si>
    <t>90.5</t>
  </si>
  <si>
    <t>84.0</t>
  </si>
  <si>
    <t>656121102417</t>
  </si>
  <si>
    <t>94.0</t>
  </si>
  <si>
    <t>95.0</t>
  </si>
  <si>
    <t>656121200206</t>
  </si>
  <si>
    <t>92.0</t>
  </si>
  <si>
    <t>84.5</t>
  </si>
  <si>
    <t>656121101458</t>
  </si>
  <si>
    <t>88.5</t>
  </si>
  <si>
    <t>83.0</t>
  </si>
  <si>
    <t>656121200045</t>
  </si>
  <si>
    <t>87.5</t>
  </si>
  <si>
    <t>656121100204</t>
  </si>
  <si>
    <t>83.5</t>
  </si>
  <si>
    <t>85.0</t>
  </si>
  <si>
    <t>656121200124</t>
  </si>
  <si>
    <t>78.5</t>
  </si>
  <si>
    <t>656121200115</t>
  </si>
  <si>
    <t>78.0</t>
  </si>
  <si>
    <t>98.0</t>
  </si>
  <si>
    <t>656121103218</t>
  </si>
  <si>
    <t>87.0</t>
  </si>
  <si>
    <t>656121200189</t>
  </si>
  <si>
    <t>656121200147</t>
  </si>
  <si>
    <t>89.0</t>
  </si>
  <si>
    <t>90.0</t>
  </si>
  <si>
    <t>656121200150</t>
  </si>
  <si>
    <t>93.0</t>
  </si>
  <si>
    <t>656121102118</t>
  </si>
  <si>
    <t>86.5</t>
  </si>
  <si>
    <t>104.0</t>
  </si>
  <si>
    <t>656121100664</t>
  </si>
  <si>
    <t>102.0</t>
  </si>
  <si>
    <t>656121101568</t>
  </si>
  <si>
    <t>89.5</t>
  </si>
  <si>
    <t>101.5</t>
  </si>
  <si>
    <t>656121200007</t>
  </si>
  <si>
    <t>75.5</t>
  </si>
  <si>
    <t>656121200149</t>
  </si>
  <si>
    <t>656121200006</t>
  </si>
  <si>
    <t>80.5</t>
  </si>
  <si>
    <t>91.0</t>
  </si>
  <si>
    <t>656121200100</t>
  </si>
  <si>
    <t>72.5</t>
  </si>
  <si>
    <t>616121100140</t>
  </si>
  <si>
    <t>77.5</t>
  </si>
  <si>
    <t>656121102287</t>
  </si>
  <si>
    <t>70.0</t>
  </si>
  <si>
    <t>656121100843</t>
  </si>
  <si>
    <t>81.5</t>
  </si>
  <si>
    <t>85.5</t>
  </si>
  <si>
    <t>656121100797</t>
  </si>
  <si>
    <t>616121101167</t>
  </si>
  <si>
    <t>656121200108</t>
  </si>
  <si>
    <t>73.0</t>
  </si>
  <si>
    <t>80.0</t>
  </si>
  <si>
    <t>656121200088</t>
  </si>
  <si>
    <t>81.0</t>
  </si>
  <si>
    <t>656121200218</t>
  </si>
  <si>
    <t>70.5</t>
  </si>
  <si>
    <t>82.0</t>
  </si>
  <si>
    <t>656121103718</t>
  </si>
  <si>
    <t>缺考</t>
  </si>
  <si>
    <t>656121200056</t>
  </si>
  <si>
    <t>92.5</t>
  </si>
  <si>
    <t>656121200178</t>
  </si>
  <si>
    <t>76.0</t>
  </si>
  <si>
    <t>报考岗位：中职英语</t>
  </si>
  <si>
    <t>教育综合</t>
  </si>
  <si>
    <t>653321116274</t>
  </si>
  <si>
    <t>114.0</t>
  </si>
  <si>
    <t>99.5</t>
  </si>
  <si>
    <t>653321116204</t>
  </si>
  <si>
    <t>653321115464</t>
  </si>
  <si>
    <t>报考岗位：中职政治</t>
  </si>
  <si>
    <t>总成绩位次</t>
  </si>
  <si>
    <t>653721201087</t>
  </si>
  <si>
    <t>118.5</t>
  </si>
  <si>
    <t>653721117149</t>
  </si>
  <si>
    <t>107.5</t>
  </si>
  <si>
    <t>报考岗位：中职数学</t>
  </si>
  <si>
    <t>623221114190</t>
  </si>
  <si>
    <t>91.5</t>
  </si>
  <si>
    <t>黄○斌</t>
  </si>
  <si>
    <t>刘○祯</t>
  </si>
  <si>
    <t>陈○丹</t>
  </si>
  <si>
    <t>张○平</t>
  </si>
  <si>
    <t>李○昀</t>
  </si>
  <si>
    <t>郑○美</t>
  </si>
  <si>
    <t>詹○霞</t>
  </si>
  <si>
    <t>吴○芳</t>
  </si>
  <si>
    <t>郑○燕</t>
  </si>
  <si>
    <t>江○涓</t>
  </si>
  <si>
    <t>余○敏</t>
  </si>
  <si>
    <t>陈○萍</t>
  </si>
  <si>
    <t>蔡○华</t>
  </si>
  <si>
    <t>吕○燕</t>
  </si>
  <si>
    <t>徐○丽</t>
  </si>
  <si>
    <t>黄○真</t>
  </si>
  <si>
    <t>赖○如</t>
  </si>
  <si>
    <t>许○丽</t>
  </si>
  <si>
    <t>曾○宝</t>
  </si>
  <si>
    <t>郑○</t>
  </si>
  <si>
    <t>郑○婷</t>
  </si>
  <si>
    <t>张○娟</t>
  </si>
  <si>
    <t>徐○慧</t>
  </si>
  <si>
    <t>魏○玲</t>
  </si>
  <si>
    <t>黄○</t>
  </si>
  <si>
    <t>刘○薇</t>
  </si>
  <si>
    <t>朱○婷</t>
  </si>
  <si>
    <t>林○娜</t>
  </si>
  <si>
    <t>郑○虹</t>
  </si>
  <si>
    <t>骆○晶</t>
  </si>
  <si>
    <t>严○玲</t>
  </si>
  <si>
    <t>李○莉</t>
  </si>
  <si>
    <t>江○榕</t>
  </si>
  <si>
    <t>柯○文</t>
  </si>
  <si>
    <t>洪○颖</t>
  </si>
  <si>
    <t>林○红</t>
  </si>
  <si>
    <t>陈○清</t>
  </si>
  <si>
    <t>郑○梅</t>
  </si>
  <si>
    <t>刘○玲</t>
  </si>
  <si>
    <t>徐○玲</t>
  </si>
  <si>
    <t>陈○蕾</t>
  </si>
  <si>
    <t>曾○康</t>
  </si>
  <si>
    <t>黄○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</si>
</sst>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[Red]\(0.00\)"/>
    <numFmt numFmtId="178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1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7" fontId="1" fillId="0" borderId="12" xfId="40" applyNumberFormat="1" applyFont="1" applyFill="1" applyBorder="1" applyAlignment="1">
      <alignment horizontal="center" vertical="center" wrapText="1"/>
      <protection/>
    </xf>
    <xf numFmtId="178" fontId="9" fillId="0" borderId="12" xfId="40" applyNumberFormat="1" applyFont="1" applyFill="1" applyBorder="1" applyAlignment="1">
      <alignment horizontal="center" vertical="center" wrapText="1"/>
      <protection/>
    </xf>
    <xf numFmtId="177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5" xfId="40" applyFont="1" applyFill="1" applyBorder="1" applyAlignment="1">
      <alignment horizontal="center" vertical="center" wrapText="1"/>
      <protection/>
    </xf>
    <xf numFmtId="0" fontId="8" fillId="0" borderId="12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28">
      <selection activeCell="B46" sqref="B46"/>
    </sheetView>
  </sheetViews>
  <sheetFormatPr defaultColWidth="9.140625" defaultRowHeight="15"/>
  <cols>
    <col min="1" max="1" width="5.421875" style="18" customWidth="1"/>
    <col min="2" max="2" width="16.421875" style="18" customWidth="1"/>
    <col min="3" max="3" width="9.00390625" style="18" customWidth="1"/>
    <col min="4" max="4" width="10.00390625" style="18" customWidth="1"/>
    <col min="5" max="5" width="11.8515625" style="18" customWidth="1"/>
    <col min="6" max="6" width="9.00390625" style="18" customWidth="1"/>
    <col min="7" max="7" width="10.28125" style="18" customWidth="1"/>
    <col min="8" max="8" width="14.140625" style="18" customWidth="1"/>
    <col min="9" max="9" width="10.8515625" style="18" customWidth="1"/>
    <col min="10" max="10" width="11.7109375" style="18" customWidth="1"/>
    <col min="11" max="11" width="9.00390625" style="18" customWidth="1"/>
    <col min="12" max="12" width="14.421875" style="18" customWidth="1"/>
    <col min="13" max="16384" width="9.00390625" style="18" customWidth="1"/>
  </cols>
  <sheetData>
    <row r="1" spans="1:12" s="1" customFormat="1" ht="29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24.7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" customFormat="1" ht="27.75" customHeight="1">
      <c r="A3" s="26" t="s">
        <v>2</v>
      </c>
      <c r="B3" s="28" t="s">
        <v>3</v>
      </c>
      <c r="C3" s="30" t="s">
        <v>4</v>
      </c>
      <c r="D3" s="26" t="s">
        <v>5</v>
      </c>
      <c r="E3" s="24" t="s">
        <v>6</v>
      </c>
      <c r="F3" s="25"/>
      <c r="G3" s="25"/>
      <c r="H3" s="25"/>
      <c r="I3" s="32" t="s">
        <v>7</v>
      </c>
      <c r="J3" s="32" t="s">
        <v>8</v>
      </c>
      <c r="K3" s="33" t="s">
        <v>9</v>
      </c>
      <c r="L3" s="30" t="s">
        <v>10</v>
      </c>
    </row>
    <row r="4" spans="1:12" s="1" customFormat="1" ht="35.25" customHeight="1">
      <c r="A4" s="27"/>
      <c r="B4" s="29"/>
      <c r="C4" s="27"/>
      <c r="D4" s="31"/>
      <c r="E4" s="4" t="s">
        <v>11</v>
      </c>
      <c r="F4" s="4" t="s">
        <v>12</v>
      </c>
      <c r="G4" s="4" t="s">
        <v>13</v>
      </c>
      <c r="H4" s="5" t="s">
        <v>14</v>
      </c>
      <c r="I4" s="32"/>
      <c r="J4" s="32"/>
      <c r="K4" s="34"/>
      <c r="L4" s="30"/>
    </row>
    <row r="5" spans="1:12" s="1" customFormat="1" ht="34.5" customHeight="1">
      <c r="A5" s="6">
        <v>1</v>
      </c>
      <c r="B5" s="19" t="s">
        <v>15</v>
      </c>
      <c r="C5" s="35" t="s">
        <v>123</v>
      </c>
      <c r="D5" s="6" t="s">
        <v>16</v>
      </c>
      <c r="E5" s="6" t="s">
        <v>17</v>
      </c>
      <c r="F5" s="6" t="s">
        <v>18</v>
      </c>
      <c r="G5" s="6">
        <f aca="true" t="shared" si="0" ref="G5:G41">E5*0.4+F5*0.6</f>
        <v>104.9</v>
      </c>
      <c r="H5" s="20">
        <f aca="true" t="shared" si="1" ref="H5:H41">G5/1.5</f>
        <v>69.93333333333334</v>
      </c>
      <c r="I5" s="20">
        <v>83.22</v>
      </c>
      <c r="J5" s="20">
        <v>77.9</v>
      </c>
      <c r="K5" s="6">
        <v>1</v>
      </c>
      <c r="L5" s="6"/>
    </row>
    <row r="6" spans="1:12" s="1" customFormat="1" ht="34.5" customHeight="1">
      <c r="A6" s="6">
        <v>2</v>
      </c>
      <c r="B6" s="19" t="s">
        <v>19</v>
      </c>
      <c r="C6" s="35" t="s">
        <v>124</v>
      </c>
      <c r="D6" s="6" t="s">
        <v>20</v>
      </c>
      <c r="E6" s="6" t="s">
        <v>21</v>
      </c>
      <c r="F6" s="6" t="s">
        <v>22</v>
      </c>
      <c r="G6" s="6">
        <f t="shared" si="0"/>
        <v>108.9</v>
      </c>
      <c r="H6" s="20">
        <f t="shared" si="1"/>
        <v>72.60000000000001</v>
      </c>
      <c r="I6" s="20">
        <v>80.54</v>
      </c>
      <c r="J6" s="20">
        <f aca="true" t="shared" si="2" ref="J6:J41">H6*40%+I6*60%</f>
        <v>77.364</v>
      </c>
      <c r="K6" s="6">
        <v>2</v>
      </c>
      <c r="L6" s="6"/>
    </row>
    <row r="7" spans="1:12" s="1" customFormat="1" ht="34.5" customHeight="1">
      <c r="A7" s="6">
        <v>3</v>
      </c>
      <c r="B7" s="19" t="s">
        <v>23</v>
      </c>
      <c r="C7" s="35" t="s">
        <v>125</v>
      </c>
      <c r="D7" s="6" t="s">
        <v>20</v>
      </c>
      <c r="E7" s="6" t="s">
        <v>24</v>
      </c>
      <c r="F7" s="6" t="s">
        <v>25</v>
      </c>
      <c r="G7" s="6">
        <f t="shared" si="0"/>
        <v>105.9</v>
      </c>
      <c r="H7" s="20">
        <f t="shared" si="1"/>
        <v>70.60000000000001</v>
      </c>
      <c r="I7" s="20">
        <v>81.58</v>
      </c>
      <c r="J7" s="20">
        <f t="shared" si="2"/>
        <v>77.188</v>
      </c>
      <c r="K7" s="6">
        <v>3</v>
      </c>
      <c r="L7" s="6"/>
    </row>
    <row r="8" spans="1:12" s="1" customFormat="1" ht="34.5" customHeight="1">
      <c r="A8" s="6">
        <v>4</v>
      </c>
      <c r="B8" s="19" t="s">
        <v>26</v>
      </c>
      <c r="C8" s="35" t="s">
        <v>126</v>
      </c>
      <c r="D8" s="6" t="s">
        <v>20</v>
      </c>
      <c r="E8" s="6" t="s">
        <v>27</v>
      </c>
      <c r="F8" s="6" t="s">
        <v>28</v>
      </c>
      <c r="G8" s="6">
        <f t="shared" si="0"/>
        <v>107.10000000000001</v>
      </c>
      <c r="H8" s="20">
        <f t="shared" si="1"/>
        <v>71.4</v>
      </c>
      <c r="I8" s="20">
        <v>78.4</v>
      </c>
      <c r="J8" s="20">
        <f t="shared" si="2"/>
        <v>75.6</v>
      </c>
      <c r="K8" s="6">
        <v>4</v>
      </c>
      <c r="L8" s="6"/>
    </row>
    <row r="9" spans="1:12" s="1" customFormat="1" ht="34.5" customHeight="1">
      <c r="A9" s="6">
        <v>5</v>
      </c>
      <c r="B9" s="19" t="s">
        <v>29</v>
      </c>
      <c r="C9" s="35" t="s">
        <v>127</v>
      </c>
      <c r="D9" s="6" t="s">
        <v>20</v>
      </c>
      <c r="E9" s="6" t="s">
        <v>30</v>
      </c>
      <c r="F9" s="6" t="s">
        <v>31</v>
      </c>
      <c r="G9" s="6">
        <f t="shared" si="0"/>
        <v>102.19999999999999</v>
      </c>
      <c r="H9" s="20">
        <f t="shared" si="1"/>
        <v>68.13333333333333</v>
      </c>
      <c r="I9" s="20">
        <v>75.82</v>
      </c>
      <c r="J9" s="20">
        <v>72.74</v>
      </c>
      <c r="K9" s="6">
        <v>5</v>
      </c>
      <c r="L9" s="6"/>
    </row>
    <row r="10" spans="1:12" s="1" customFormat="1" ht="34.5" customHeight="1">
      <c r="A10" s="6">
        <v>6</v>
      </c>
      <c r="B10" s="19" t="s">
        <v>32</v>
      </c>
      <c r="C10" s="35" t="s">
        <v>128</v>
      </c>
      <c r="D10" s="6" t="s">
        <v>20</v>
      </c>
      <c r="E10" s="6" t="s">
        <v>33</v>
      </c>
      <c r="F10" s="6" t="s">
        <v>34</v>
      </c>
      <c r="G10" s="6">
        <f t="shared" si="0"/>
        <v>101.80000000000001</v>
      </c>
      <c r="H10" s="20">
        <f t="shared" si="1"/>
        <v>67.86666666666667</v>
      </c>
      <c r="I10" s="20">
        <v>74.4</v>
      </c>
      <c r="J10" s="20">
        <f t="shared" si="2"/>
        <v>71.78666666666668</v>
      </c>
      <c r="K10" s="6">
        <v>6</v>
      </c>
      <c r="L10" s="6"/>
    </row>
    <row r="11" spans="1:12" s="1" customFormat="1" ht="34.5" customHeight="1">
      <c r="A11" s="6">
        <v>7</v>
      </c>
      <c r="B11" s="19" t="s">
        <v>35</v>
      </c>
      <c r="C11" s="35" t="s">
        <v>129</v>
      </c>
      <c r="D11" s="6" t="s">
        <v>20</v>
      </c>
      <c r="E11" s="6" t="s">
        <v>36</v>
      </c>
      <c r="F11" s="6" t="s">
        <v>37</v>
      </c>
      <c r="G11" s="6">
        <f t="shared" si="0"/>
        <v>99</v>
      </c>
      <c r="H11" s="20">
        <f t="shared" si="1"/>
        <v>66</v>
      </c>
      <c r="I11" s="20">
        <v>75.14</v>
      </c>
      <c r="J11" s="20">
        <f t="shared" si="2"/>
        <v>71.484</v>
      </c>
      <c r="K11" s="6">
        <v>7</v>
      </c>
      <c r="L11" s="6"/>
    </row>
    <row r="12" spans="1:12" s="1" customFormat="1" ht="34.5" customHeight="1">
      <c r="A12" s="6">
        <v>8</v>
      </c>
      <c r="B12" s="19" t="s">
        <v>38</v>
      </c>
      <c r="C12" s="35" t="s">
        <v>130</v>
      </c>
      <c r="D12" s="6" t="s">
        <v>20</v>
      </c>
      <c r="E12" s="6" t="s">
        <v>39</v>
      </c>
      <c r="F12" s="6" t="s">
        <v>40</v>
      </c>
      <c r="G12" s="6">
        <f t="shared" si="0"/>
        <v>86.6</v>
      </c>
      <c r="H12" s="20">
        <f t="shared" si="1"/>
        <v>57.73333333333333</v>
      </c>
      <c r="I12" s="20">
        <v>80.48</v>
      </c>
      <c r="J12" s="20">
        <f t="shared" si="2"/>
        <v>71.38133333333334</v>
      </c>
      <c r="K12" s="6">
        <v>8</v>
      </c>
      <c r="L12" s="6"/>
    </row>
    <row r="13" spans="1:12" s="1" customFormat="1" ht="34.5" customHeight="1">
      <c r="A13" s="6">
        <v>9</v>
      </c>
      <c r="B13" s="19" t="s">
        <v>41</v>
      </c>
      <c r="C13" s="35" t="s">
        <v>131</v>
      </c>
      <c r="D13" s="6" t="s">
        <v>20</v>
      </c>
      <c r="E13" s="6" t="s">
        <v>42</v>
      </c>
      <c r="F13" s="6" t="s">
        <v>43</v>
      </c>
      <c r="G13" s="6">
        <f t="shared" si="0"/>
        <v>94.6</v>
      </c>
      <c r="H13" s="20">
        <f t="shared" si="1"/>
        <v>63.06666666666666</v>
      </c>
      <c r="I13" s="20">
        <v>75.8</v>
      </c>
      <c r="J13" s="20">
        <f t="shared" si="2"/>
        <v>70.70666666666666</v>
      </c>
      <c r="K13" s="6">
        <v>9</v>
      </c>
      <c r="L13" s="6"/>
    </row>
    <row r="14" spans="1:12" s="1" customFormat="1" ht="34.5" customHeight="1">
      <c r="A14" s="6">
        <v>10</v>
      </c>
      <c r="B14" s="19" t="s">
        <v>44</v>
      </c>
      <c r="C14" s="35" t="s">
        <v>132</v>
      </c>
      <c r="D14" s="6" t="s">
        <v>20</v>
      </c>
      <c r="E14" s="6" t="s">
        <v>45</v>
      </c>
      <c r="F14" s="6" t="s">
        <v>46</v>
      </c>
      <c r="G14" s="6">
        <f t="shared" si="0"/>
        <v>87.5</v>
      </c>
      <c r="H14" s="20">
        <f t="shared" si="1"/>
        <v>58.333333333333336</v>
      </c>
      <c r="I14" s="20">
        <v>78.68</v>
      </c>
      <c r="J14" s="20">
        <f t="shared" si="2"/>
        <v>70.54133333333334</v>
      </c>
      <c r="K14" s="6">
        <v>10</v>
      </c>
      <c r="L14" s="6"/>
    </row>
    <row r="15" spans="1:12" s="1" customFormat="1" ht="34.5" customHeight="1">
      <c r="A15" s="6">
        <v>11</v>
      </c>
      <c r="B15" s="19" t="s">
        <v>47</v>
      </c>
      <c r="C15" s="35" t="s">
        <v>133</v>
      </c>
      <c r="D15" s="6" t="s">
        <v>20</v>
      </c>
      <c r="E15" s="6" t="s">
        <v>48</v>
      </c>
      <c r="F15" s="6" t="s">
        <v>49</v>
      </c>
      <c r="G15" s="6">
        <f t="shared" si="0"/>
        <v>85.19999999999999</v>
      </c>
      <c r="H15" s="20">
        <f t="shared" si="1"/>
        <v>56.79999999999999</v>
      </c>
      <c r="I15" s="20">
        <v>79.2</v>
      </c>
      <c r="J15" s="20">
        <f t="shared" si="2"/>
        <v>70.24000000000001</v>
      </c>
      <c r="K15" s="6">
        <v>11</v>
      </c>
      <c r="L15" s="6"/>
    </row>
    <row r="16" spans="1:12" s="1" customFormat="1" ht="34.5" customHeight="1">
      <c r="A16" s="6">
        <v>12</v>
      </c>
      <c r="B16" s="19" t="s">
        <v>50</v>
      </c>
      <c r="C16" s="35" t="s">
        <v>134</v>
      </c>
      <c r="D16" s="6" t="s">
        <v>20</v>
      </c>
      <c r="E16" s="6" t="s">
        <v>51</v>
      </c>
      <c r="F16" s="6" t="s">
        <v>39</v>
      </c>
      <c r="G16" s="6">
        <f t="shared" si="0"/>
        <v>89.3</v>
      </c>
      <c r="H16" s="20">
        <f t="shared" si="1"/>
        <v>59.53333333333333</v>
      </c>
      <c r="I16" s="20">
        <v>76.22</v>
      </c>
      <c r="J16" s="20">
        <f t="shared" si="2"/>
        <v>69.54533333333333</v>
      </c>
      <c r="K16" s="6">
        <v>12</v>
      </c>
      <c r="L16" s="6"/>
    </row>
    <row r="17" spans="1:12" s="1" customFormat="1" ht="34.5" customHeight="1">
      <c r="A17" s="6">
        <v>13</v>
      </c>
      <c r="B17" s="19" t="s">
        <v>52</v>
      </c>
      <c r="C17" s="35" t="s">
        <v>135</v>
      </c>
      <c r="D17" s="6" t="s">
        <v>20</v>
      </c>
      <c r="E17" s="6" t="s">
        <v>53</v>
      </c>
      <c r="F17" s="6" t="s">
        <v>54</v>
      </c>
      <c r="G17" s="6">
        <f t="shared" si="0"/>
        <v>84.4</v>
      </c>
      <c r="H17" s="20">
        <f t="shared" si="1"/>
        <v>56.26666666666667</v>
      </c>
      <c r="I17" s="20">
        <v>78.36</v>
      </c>
      <c r="J17" s="20">
        <f t="shared" si="2"/>
        <v>69.52266666666667</v>
      </c>
      <c r="K17" s="6">
        <v>13</v>
      </c>
      <c r="L17" s="6"/>
    </row>
    <row r="18" spans="1:12" s="1" customFormat="1" ht="34.5" customHeight="1">
      <c r="A18" s="6">
        <v>14</v>
      </c>
      <c r="B18" s="19" t="s">
        <v>55</v>
      </c>
      <c r="C18" s="35" t="s">
        <v>136</v>
      </c>
      <c r="D18" s="6" t="s">
        <v>20</v>
      </c>
      <c r="E18" s="6" t="s">
        <v>56</v>
      </c>
      <c r="F18" s="6" t="s">
        <v>42</v>
      </c>
      <c r="G18" s="6">
        <f t="shared" si="0"/>
        <v>87.8</v>
      </c>
      <c r="H18" s="20">
        <f t="shared" si="1"/>
        <v>58.53333333333333</v>
      </c>
      <c r="I18" s="20">
        <v>76.68</v>
      </c>
      <c r="J18" s="20">
        <f t="shared" si="2"/>
        <v>69.42133333333334</v>
      </c>
      <c r="K18" s="6">
        <v>14</v>
      </c>
      <c r="L18" s="6"/>
    </row>
    <row r="19" spans="1:12" s="1" customFormat="1" ht="34.5" customHeight="1">
      <c r="A19" s="6">
        <v>15</v>
      </c>
      <c r="B19" s="19" t="s">
        <v>57</v>
      </c>
      <c r="C19" s="35" t="s">
        <v>137</v>
      </c>
      <c r="D19" s="6" t="s">
        <v>20</v>
      </c>
      <c r="E19" s="6" t="s">
        <v>58</v>
      </c>
      <c r="F19" s="6" t="s">
        <v>59</v>
      </c>
      <c r="G19" s="6">
        <f t="shared" si="0"/>
        <v>90</v>
      </c>
      <c r="H19" s="20">
        <f t="shared" si="1"/>
        <v>60</v>
      </c>
      <c r="I19" s="20">
        <v>75.56</v>
      </c>
      <c r="J19" s="20">
        <f t="shared" si="2"/>
        <v>69.336</v>
      </c>
      <c r="K19" s="6">
        <v>15</v>
      </c>
      <c r="L19" s="6"/>
    </row>
    <row r="20" spans="1:12" s="1" customFormat="1" ht="34.5" customHeight="1">
      <c r="A20" s="6">
        <v>16</v>
      </c>
      <c r="B20" s="19" t="s">
        <v>60</v>
      </c>
      <c r="C20" s="35" t="s">
        <v>138</v>
      </c>
      <c r="D20" s="6" t="s">
        <v>20</v>
      </c>
      <c r="E20" s="6" t="s">
        <v>61</v>
      </c>
      <c r="F20" s="6" t="s">
        <v>40</v>
      </c>
      <c r="G20" s="6">
        <f t="shared" si="0"/>
        <v>85.2</v>
      </c>
      <c r="H20" s="20">
        <f t="shared" si="1"/>
        <v>56.800000000000004</v>
      </c>
      <c r="I20" s="20">
        <v>77.66</v>
      </c>
      <c r="J20" s="20">
        <f t="shared" si="2"/>
        <v>69.316</v>
      </c>
      <c r="K20" s="6">
        <v>16</v>
      </c>
      <c r="L20" s="6"/>
    </row>
    <row r="21" spans="1:12" s="1" customFormat="1" ht="34.5" customHeight="1">
      <c r="A21" s="6">
        <v>17</v>
      </c>
      <c r="B21" s="19" t="s">
        <v>62</v>
      </c>
      <c r="C21" s="35" t="s">
        <v>139</v>
      </c>
      <c r="D21" s="6" t="s">
        <v>20</v>
      </c>
      <c r="E21" s="6" t="s">
        <v>45</v>
      </c>
      <c r="F21" s="6" t="s">
        <v>40</v>
      </c>
      <c r="G21" s="6">
        <f t="shared" si="0"/>
        <v>87.2</v>
      </c>
      <c r="H21" s="20">
        <f t="shared" si="1"/>
        <v>58.13333333333333</v>
      </c>
      <c r="I21" s="20">
        <v>76.3</v>
      </c>
      <c r="J21" s="20">
        <f t="shared" si="2"/>
        <v>69.03333333333333</v>
      </c>
      <c r="K21" s="6">
        <v>17</v>
      </c>
      <c r="L21" s="6"/>
    </row>
    <row r="22" spans="1:12" s="1" customFormat="1" ht="34.5" customHeight="1">
      <c r="A22" s="6">
        <v>18</v>
      </c>
      <c r="B22" s="19" t="s">
        <v>63</v>
      </c>
      <c r="C22" s="35" t="s">
        <v>140</v>
      </c>
      <c r="D22" s="6" t="s">
        <v>20</v>
      </c>
      <c r="E22" s="6" t="s">
        <v>64</v>
      </c>
      <c r="F22" s="6" t="s">
        <v>65</v>
      </c>
      <c r="G22" s="6">
        <f t="shared" si="0"/>
        <v>89.6</v>
      </c>
      <c r="H22" s="20">
        <f t="shared" si="1"/>
        <v>59.73333333333333</v>
      </c>
      <c r="I22" s="20">
        <v>75</v>
      </c>
      <c r="J22" s="20">
        <f t="shared" si="2"/>
        <v>68.89333333333333</v>
      </c>
      <c r="K22" s="6">
        <v>18</v>
      </c>
      <c r="L22" s="6"/>
    </row>
    <row r="23" spans="1:12" s="1" customFormat="1" ht="34.5" customHeight="1">
      <c r="A23" s="6">
        <v>19</v>
      </c>
      <c r="B23" s="19" t="s">
        <v>66</v>
      </c>
      <c r="C23" s="35" t="s">
        <v>141</v>
      </c>
      <c r="D23" s="6" t="s">
        <v>20</v>
      </c>
      <c r="E23" s="6" t="s">
        <v>67</v>
      </c>
      <c r="F23" s="6" t="s">
        <v>42</v>
      </c>
      <c r="G23" s="6">
        <f t="shared" si="0"/>
        <v>93.6</v>
      </c>
      <c r="H23" s="20">
        <f t="shared" si="1"/>
        <v>62.4</v>
      </c>
      <c r="I23" s="20">
        <v>73.04</v>
      </c>
      <c r="J23" s="20">
        <f t="shared" si="2"/>
        <v>68.784</v>
      </c>
      <c r="K23" s="6">
        <v>19</v>
      </c>
      <c r="L23" s="6"/>
    </row>
    <row r="24" spans="1:12" s="1" customFormat="1" ht="34.5" customHeight="1">
      <c r="A24" s="6">
        <v>20</v>
      </c>
      <c r="B24" s="19" t="s">
        <v>68</v>
      </c>
      <c r="C24" s="35" t="s">
        <v>142</v>
      </c>
      <c r="D24" s="6" t="s">
        <v>20</v>
      </c>
      <c r="E24" s="6" t="s">
        <v>69</v>
      </c>
      <c r="F24" s="6" t="s">
        <v>70</v>
      </c>
      <c r="G24" s="6">
        <f t="shared" si="0"/>
        <v>97</v>
      </c>
      <c r="H24" s="20">
        <f t="shared" si="1"/>
        <v>64.66666666666667</v>
      </c>
      <c r="I24" s="20">
        <v>71.24</v>
      </c>
      <c r="J24" s="20">
        <f t="shared" si="2"/>
        <v>68.61066666666666</v>
      </c>
      <c r="K24" s="6">
        <v>20</v>
      </c>
      <c r="L24" s="6"/>
    </row>
    <row r="25" spans="1:12" s="1" customFormat="1" ht="34.5" customHeight="1">
      <c r="A25" s="6">
        <v>21</v>
      </c>
      <c r="B25" s="19" t="s">
        <v>71</v>
      </c>
      <c r="C25" s="35" t="s">
        <v>143</v>
      </c>
      <c r="D25" s="6" t="s">
        <v>20</v>
      </c>
      <c r="E25" s="6" t="s">
        <v>72</v>
      </c>
      <c r="F25" s="6" t="s">
        <v>27</v>
      </c>
      <c r="G25" s="6">
        <f t="shared" si="0"/>
        <v>98.4</v>
      </c>
      <c r="H25" s="20">
        <f t="shared" si="1"/>
        <v>65.60000000000001</v>
      </c>
      <c r="I25" s="20">
        <v>70.2</v>
      </c>
      <c r="J25" s="20">
        <f t="shared" si="2"/>
        <v>68.36</v>
      </c>
      <c r="K25" s="6">
        <v>21</v>
      </c>
      <c r="L25" s="6"/>
    </row>
    <row r="26" spans="1:12" s="1" customFormat="1" ht="34.5" customHeight="1">
      <c r="A26" s="6">
        <v>22</v>
      </c>
      <c r="B26" s="19" t="s">
        <v>73</v>
      </c>
      <c r="C26" s="35" t="s">
        <v>144</v>
      </c>
      <c r="D26" s="6" t="s">
        <v>20</v>
      </c>
      <c r="E26" s="6" t="s">
        <v>74</v>
      </c>
      <c r="F26" s="6" t="s">
        <v>75</v>
      </c>
      <c r="G26" s="6">
        <f t="shared" si="0"/>
        <v>96.7</v>
      </c>
      <c r="H26" s="20">
        <f t="shared" si="1"/>
        <v>64.46666666666667</v>
      </c>
      <c r="I26" s="20">
        <v>70.96</v>
      </c>
      <c r="J26" s="20">
        <f t="shared" si="2"/>
        <v>68.36266666666666</v>
      </c>
      <c r="K26" s="6">
        <v>22</v>
      </c>
      <c r="L26" s="6"/>
    </row>
    <row r="27" spans="1:12" s="1" customFormat="1" ht="34.5" customHeight="1">
      <c r="A27" s="6">
        <v>23</v>
      </c>
      <c r="B27" s="19" t="s">
        <v>76</v>
      </c>
      <c r="C27" s="35" t="s">
        <v>145</v>
      </c>
      <c r="D27" s="6" t="s">
        <v>20</v>
      </c>
      <c r="E27" s="6" t="s">
        <v>77</v>
      </c>
      <c r="F27" s="6" t="s">
        <v>64</v>
      </c>
      <c r="G27" s="6">
        <f t="shared" si="0"/>
        <v>83.6</v>
      </c>
      <c r="H27" s="20">
        <f t="shared" si="1"/>
        <v>55.73333333333333</v>
      </c>
      <c r="I27" s="20">
        <v>74.84</v>
      </c>
      <c r="J27" s="20">
        <f t="shared" si="2"/>
        <v>67.19733333333333</v>
      </c>
      <c r="K27" s="6">
        <v>23</v>
      </c>
      <c r="L27" s="6"/>
    </row>
    <row r="28" spans="1:12" s="1" customFormat="1" ht="34.5" customHeight="1">
      <c r="A28" s="6">
        <v>24</v>
      </c>
      <c r="B28" s="19" t="s">
        <v>78</v>
      </c>
      <c r="C28" s="35" t="s">
        <v>146</v>
      </c>
      <c r="D28" s="6" t="s">
        <v>20</v>
      </c>
      <c r="E28" s="6" t="s">
        <v>42</v>
      </c>
      <c r="F28" s="6" t="s">
        <v>46</v>
      </c>
      <c r="G28" s="6">
        <f t="shared" si="0"/>
        <v>88.3</v>
      </c>
      <c r="H28" s="20">
        <f t="shared" si="1"/>
        <v>58.86666666666667</v>
      </c>
      <c r="I28" s="20">
        <v>71.64</v>
      </c>
      <c r="J28" s="20">
        <f t="shared" si="2"/>
        <v>66.53066666666666</v>
      </c>
      <c r="K28" s="6">
        <v>24</v>
      </c>
      <c r="L28" s="6"/>
    </row>
    <row r="29" spans="1:12" s="1" customFormat="1" ht="34.5" customHeight="1">
      <c r="A29" s="6">
        <v>25</v>
      </c>
      <c r="B29" s="19" t="s">
        <v>79</v>
      </c>
      <c r="C29" s="35" t="s">
        <v>147</v>
      </c>
      <c r="D29" s="6" t="s">
        <v>20</v>
      </c>
      <c r="E29" s="6" t="s">
        <v>80</v>
      </c>
      <c r="F29" s="6" t="s">
        <v>81</v>
      </c>
      <c r="G29" s="6">
        <f t="shared" si="0"/>
        <v>86.80000000000001</v>
      </c>
      <c r="H29" s="20">
        <f t="shared" si="1"/>
        <v>57.866666666666674</v>
      </c>
      <c r="I29" s="20">
        <v>72.18</v>
      </c>
      <c r="J29" s="20">
        <f t="shared" si="2"/>
        <v>66.45466666666667</v>
      </c>
      <c r="K29" s="6">
        <v>25</v>
      </c>
      <c r="L29" s="6"/>
    </row>
    <row r="30" spans="1:12" s="1" customFormat="1" ht="34.5" customHeight="1">
      <c r="A30" s="6">
        <v>26</v>
      </c>
      <c r="B30" s="19" t="s">
        <v>82</v>
      </c>
      <c r="C30" s="35" t="s">
        <v>148</v>
      </c>
      <c r="D30" s="6" t="s">
        <v>20</v>
      </c>
      <c r="E30" s="6" t="s">
        <v>61</v>
      </c>
      <c r="F30" s="6" t="s">
        <v>83</v>
      </c>
      <c r="G30" s="6">
        <f t="shared" si="0"/>
        <v>78.30000000000001</v>
      </c>
      <c r="H30" s="20">
        <f t="shared" si="1"/>
        <v>52.20000000000001</v>
      </c>
      <c r="I30" s="20">
        <v>75.74</v>
      </c>
      <c r="J30" s="20">
        <f t="shared" si="2"/>
        <v>66.324</v>
      </c>
      <c r="K30" s="6">
        <v>26</v>
      </c>
      <c r="L30" s="6"/>
    </row>
    <row r="31" spans="1:12" s="1" customFormat="1" ht="34.5" customHeight="1">
      <c r="A31" s="6">
        <v>27</v>
      </c>
      <c r="B31" s="19" t="s">
        <v>84</v>
      </c>
      <c r="C31" s="35" t="s">
        <v>149</v>
      </c>
      <c r="D31" s="6" t="s">
        <v>20</v>
      </c>
      <c r="E31" s="6" t="s">
        <v>61</v>
      </c>
      <c r="F31" s="6" t="s">
        <v>85</v>
      </c>
      <c r="G31" s="6">
        <f t="shared" si="0"/>
        <v>81.30000000000001</v>
      </c>
      <c r="H31" s="20">
        <f t="shared" si="1"/>
        <v>54.20000000000001</v>
      </c>
      <c r="I31" s="20">
        <v>74.2</v>
      </c>
      <c r="J31" s="20">
        <f t="shared" si="2"/>
        <v>66.20000000000002</v>
      </c>
      <c r="K31" s="6">
        <v>27</v>
      </c>
      <c r="L31" s="6"/>
    </row>
    <row r="32" spans="1:12" s="1" customFormat="1" ht="34.5" customHeight="1">
      <c r="A32" s="6">
        <v>28</v>
      </c>
      <c r="B32" s="19" t="s">
        <v>86</v>
      </c>
      <c r="C32" s="35" t="s">
        <v>150</v>
      </c>
      <c r="D32" s="6" t="s">
        <v>20</v>
      </c>
      <c r="E32" s="6" t="s">
        <v>87</v>
      </c>
      <c r="F32" s="6" t="s">
        <v>53</v>
      </c>
      <c r="G32" s="6">
        <f t="shared" si="0"/>
        <v>78.1</v>
      </c>
      <c r="H32" s="20">
        <f t="shared" si="1"/>
        <v>52.06666666666666</v>
      </c>
      <c r="I32" s="20">
        <v>75.54</v>
      </c>
      <c r="J32" s="20">
        <f t="shared" si="2"/>
        <v>66.15066666666667</v>
      </c>
      <c r="K32" s="6">
        <v>28</v>
      </c>
      <c r="L32" s="6"/>
    </row>
    <row r="33" spans="1:12" s="17" customFormat="1" ht="34.5" customHeight="1">
      <c r="A33" s="6">
        <v>29</v>
      </c>
      <c r="B33" s="19" t="s">
        <v>88</v>
      </c>
      <c r="C33" s="35" t="s">
        <v>151</v>
      </c>
      <c r="D33" s="6" t="s">
        <v>20</v>
      </c>
      <c r="E33" s="6" t="s">
        <v>89</v>
      </c>
      <c r="F33" s="6" t="s">
        <v>90</v>
      </c>
      <c r="G33" s="6">
        <f t="shared" si="0"/>
        <v>83.9</v>
      </c>
      <c r="H33" s="20">
        <f t="shared" si="1"/>
        <v>55.93333333333334</v>
      </c>
      <c r="I33" s="20">
        <v>72.88</v>
      </c>
      <c r="J33" s="20">
        <f t="shared" si="2"/>
        <v>66.10133333333333</v>
      </c>
      <c r="K33" s="6">
        <v>29</v>
      </c>
      <c r="L33" s="6"/>
    </row>
    <row r="34" spans="1:12" s="1" customFormat="1" ht="34.5" customHeight="1">
      <c r="A34" s="6">
        <v>30</v>
      </c>
      <c r="B34" s="19" t="s">
        <v>91</v>
      </c>
      <c r="C34" s="35" t="s">
        <v>152</v>
      </c>
      <c r="D34" s="6" t="s">
        <v>20</v>
      </c>
      <c r="E34" s="6" t="s">
        <v>80</v>
      </c>
      <c r="F34" s="6" t="s">
        <v>80</v>
      </c>
      <c r="G34" s="6">
        <f t="shared" si="0"/>
        <v>80.5</v>
      </c>
      <c r="H34" s="20">
        <f t="shared" si="1"/>
        <v>53.666666666666664</v>
      </c>
      <c r="I34" s="20">
        <v>73.96</v>
      </c>
      <c r="J34" s="20">
        <f t="shared" si="2"/>
        <v>65.84266666666667</v>
      </c>
      <c r="K34" s="6">
        <v>30</v>
      </c>
      <c r="L34" s="6"/>
    </row>
    <row r="35" spans="1:12" s="1" customFormat="1" ht="34.5" customHeight="1">
      <c r="A35" s="6">
        <v>31</v>
      </c>
      <c r="B35" s="19" t="s">
        <v>92</v>
      </c>
      <c r="C35" s="35" t="s">
        <v>153</v>
      </c>
      <c r="D35" s="6" t="s">
        <v>20</v>
      </c>
      <c r="E35" s="6" t="s">
        <v>80</v>
      </c>
      <c r="F35" s="6" t="s">
        <v>40</v>
      </c>
      <c r="G35" s="6">
        <f t="shared" si="0"/>
        <v>82.6</v>
      </c>
      <c r="H35" s="20">
        <f t="shared" si="1"/>
        <v>55.06666666666666</v>
      </c>
      <c r="I35" s="20">
        <v>71.62</v>
      </c>
      <c r="J35" s="20">
        <f t="shared" si="2"/>
        <v>64.99866666666667</v>
      </c>
      <c r="K35" s="6">
        <v>31</v>
      </c>
      <c r="L35" s="6"/>
    </row>
    <row r="36" spans="1:12" s="1" customFormat="1" ht="34.5" customHeight="1">
      <c r="A36" s="6">
        <v>32</v>
      </c>
      <c r="B36" s="19" t="s">
        <v>93</v>
      </c>
      <c r="C36" s="35" t="s">
        <v>154</v>
      </c>
      <c r="D36" s="6" t="s">
        <v>20</v>
      </c>
      <c r="E36" s="6" t="s">
        <v>94</v>
      </c>
      <c r="F36" s="6" t="s">
        <v>95</v>
      </c>
      <c r="G36" s="6">
        <f t="shared" si="0"/>
        <v>77.2</v>
      </c>
      <c r="H36" s="20">
        <f t="shared" si="1"/>
        <v>51.46666666666667</v>
      </c>
      <c r="I36" s="20">
        <v>73.46</v>
      </c>
      <c r="J36" s="20">
        <f t="shared" si="2"/>
        <v>64.66266666666667</v>
      </c>
      <c r="K36" s="6">
        <v>32</v>
      </c>
      <c r="L36" s="6"/>
    </row>
    <row r="37" spans="1:12" s="1" customFormat="1" ht="34.5" customHeight="1">
      <c r="A37" s="6">
        <v>33</v>
      </c>
      <c r="B37" s="19" t="s">
        <v>96</v>
      </c>
      <c r="C37" s="35" t="s">
        <v>155</v>
      </c>
      <c r="D37" s="6" t="s">
        <v>20</v>
      </c>
      <c r="E37" s="6" t="s">
        <v>97</v>
      </c>
      <c r="F37" s="6" t="s">
        <v>58</v>
      </c>
      <c r="G37" s="6">
        <f t="shared" si="0"/>
        <v>79.19999999999999</v>
      </c>
      <c r="H37" s="20">
        <f t="shared" si="1"/>
        <v>52.79999999999999</v>
      </c>
      <c r="I37" s="20">
        <v>72.1</v>
      </c>
      <c r="J37" s="20">
        <f t="shared" si="2"/>
        <v>64.38</v>
      </c>
      <c r="K37" s="6">
        <v>33</v>
      </c>
      <c r="L37" s="6"/>
    </row>
    <row r="38" spans="1:12" s="1" customFormat="1" ht="34.5" customHeight="1">
      <c r="A38" s="6">
        <v>34</v>
      </c>
      <c r="B38" s="19" t="s">
        <v>98</v>
      </c>
      <c r="C38" s="35" t="s">
        <v>156</v>
      </c>
      <c r="D38" s="6" t="s">
        <v>20</v>
      </c>
      <c r="E38" s="6" t="s">
        <v>99</v>
      </c>
      <c r="F38" s="6" t="s">
        <v>100</v>
      </c>
      <c r="G38" s="6">
        <f t="shared" si="0"/>
        <v>77.4</v>
      </c>
      <c r="H38" s="20">
        <f t="shared" si="1"/>
        <v>51.6</v>
      </c>
      <c r="I38" s="20">
        <v>68</v>
      </c>
      <c r="J38" s="20">
        <f t="shared" si="2"/>
        <v>61.44</v>
      </c>
      <c r="K38" s="6">
        <v>34</v>
      </c>
      <c r="L38" s="6"/>
    </row>
    <row r="39" spans="1:12" s="1" customFormat="1" ht="34.5" customHeight="1">
      <c r="A39" s="6">
        <v>35</v>
      </c>
      <c r="B39" s="19" t="s">
        <v>101</v>
      </c>
      <c r="C39" s="35" t="s">
        <v>157</v>
      </c>
      <c r="D39" s="6" t="s">
        <v>20</v>
      </c>
      <c r="E39" s="6" t="s">
        <v>27</v>
      </c>
      <c r="F39" s="6" t="s">
        <v>64</v>
      </c>
      <c r="G39" s="6">
        <f t="shared" si="0"/>
        <v>91.80000000000001</v>
      </c>
      <c r="H39" s="20">
        <f t="shared" si="1"/>
        <v>61.20000000000001</v>
      </c>
      <c r="I39" s="20">
        <v>0</v>
      </c>
      <c r="J39" s="20">
        <f t="shared" si="2"/>
        <v>24.480000000000004</v>
      </c>
      <c r="K39" s="6">
        <v>35</v>
      </c>
      <c r="L39" s="6" t="s">
        <v>102</v>
      </c>
    </row>
    <row r="40" spans="1:12" s="1" customFormat="1" ht="34.5" customHeight="1">
      <c r="A40" s="6">
        <v>36</v>
      </c>
      <c r="B40" s="19" t="s">
        <v>103</v>
      </c>
      <c r="C40" s="35" t="s">
        <v>158</v>
      </c>
      <c r="D40" s="6" t="s">
        <v>20</v>
      </c>
      <c r="E40" s="6" t="s">
        <v>80</v>
      </c>
      <c r="F40" s="6" t="s">
        <v>104</v>
      </c>
      <c r="G40" s="6">
        <f t="shared" si="0"/>
        <v>87.7</v>
      </c>
      <c r="H40" s="20">
        <f t="shared" si="1"/>
        <v>58.46666666666667</v>
      </c>
      <c r="I40" s="20">
        <v>0</v>
      </c>
      <c r="J40" s="20">
        <f t="shared" si="2"/>
        <v>23.38666666666667</v>
      </c>
      <c r="K40" s="6">
        <v>36</v>
      </c>
      <c r="L40" s="6" t="s">
        <v>102</v>
      </c>
    </row>
    <row r="41" spans="1:12" s="1" customFormat="1" ht="34.5" customHeight="1">
      <c r="A41" s="6">
        <v>37</v>
      </c>
      <c r="B41" s="19" t="s">
        <v>105</v>
      </c>
      <c r="C41" s="35" t="s">
        <v>159</v>
      </c>
      <c r="D41" s="6" t="s">
        <v>20</v>
      </c>
      <c r="E41" s="6" t="s">
        <v>56</v>
      </c>
      <c r="F41" s="6" t="s">
        <v>106</v>
      </c>
      <c r="G41" s="6">
        <f t="shared" si="0"/>
        <v>77</v>
      </c>
      <c r="H41" s="20">
        <f t="shared" si="1"/>
        <v>51.333333333333336</v>
      </c>
      <c r="I41" s="20">
        <v>0</v>
      </c>
      <c r="J41" s="20">
        <f t="shared" si="2"/>
        <v>20.533333333333335</v>
      </c>
      <c r="K41" s="6">
        <v>37</v>
      </c>
      <c r="L41" s="6" t="s">
        <v>102</v>
      </c>
    </row>
  </sheetData>
  <sheetProtection/>
  <mergeCells count="11">
    <mergeCell ref="L3:L4"/>
    <mergeCell ref="A1:L1"/>
    <mergeCell ref="A2:L2"/>
    <mergeCell ref="E3:H3"/>
    <mergeCell ref="A3:A4"/>
    <mergeCell ref="B3:B4"/>
    <mergeCell ref="C3:C4"/>
    <mergeCell ref="D3:D4"/>
    <mergeCell ref="I3:I4"/>
    <mergeCell ref="J3:J4"/>
    <mergeCell ref="K3:K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E24" sqref="E24"/>
    </sheetView>
  </sheetViews>
  <sheetFormatPr defaultColWidth="9.140625" defaultRowHeight="15"/>
  <cols>
    <col min="1" max="1" width="6.140625" style="14" customWidth="1"/>
    <col min="2" max="2" width="17.00390625" style="14" customWidth="1"/>
    <col min="3" max="3" width="9.00390625" style="14" customWidth="1"/>
    <col min="4" max="4" width="4.7109375" style="14" customWidth="1"/>
    <col min="5" max="5" width="13.28125" style="14" customWidth="1"/>
    <col min="6" max="7" width="9.00390625" style="14" customWidth="1"/>
    <col min="8" max="8" width="15.8515625" style="14" customWidth="1"/>
    <col min="9" max="11" width="9.00390625" style="14" customWidth="1"/>
    <col min="12" max="12" width="17.421875" style="14" customWidth="1"/>
    <col min="13" max="16384" width="9.00390625" style="14" customWidth="1"/>
  </cols>
  <sheetData>
    <row r="1" spans="1:12" s="1" customFormat="1" ht="29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24.75" customHeight="1">
      <c r="A2" s="22" t="s">
        <v>107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" customFormat="1" ht="27.75" customHeight="1">
      <c r="A3" s="26" t="s">
        <v>2</v>
      </c>
      <c r="B3" s="28" t="s">
        <v>3</v>
      </c>
      <c r="C3" s="30" t="s">
        <v>4</v>
      </c>
      <c r="D3" s="26" t="s">
        <v>5</v>
      </c>
      <c r="E3" s="24" t="s">
        <v>6</v>
      </c>
      <c r="F3" s="25"/>
      <c r="G3" s="25"/>
      <c r="H3" s="25"/>
      <c r="I3" s="32" t="s">
        <v>7</v>
      </c>
      <c r="J3" s="32" t="s">
        <v>8</v>
      </c>
      <c r="K3" s="33" t="s">
        <v>9</v>
      </c>
      <c r="L3" s="30" t="s">
        <v>10</v>
      </c>
    </row>
    <row r="4" spans="1:12" s="1" customFormat="1" ht="35.25" customHeight="1">
      <c r="A4" s="27"/>
      <c r="B4" s="29"/>
      <c r="C4" s="27"/>
      <c r="D4" s="31"/>
      <c r="E4" s="4" t="s">
        <v>108</v>
      </c>
      <c r="F4" s="4" t="s">
        <v>12</v>
      </c>
      <c r="G4" s="4" t="s">
        <v>13</v>
      </c>
      <c r="H4" s="5" t="s">
        <v>14</v>
      </c>
      <c r="I4" s="32"/>
      <c r="J4" s="32"/>
      <c r="K4" s="34"/>
      <c r="L4" s="30"/>
    </row>
    <row r="5" spans="1:13" s="1" customFormat="1" ht="30" customHeight="1">
      <c r="A5" s="6">
        <v>1</v>
      </c>
      <c r="B5" s="7" t="s">
        <v>109</v>
      </c>
      <c r="C5" s="36" t="s">
        <v>160</v>
      </c>
      <c r="D5" s="7" t="s">
        <v>20</v>
      </c>
      <c r="E5" s="7" t="s">
        <v>110</v>
      </c>
      <c r="F5" s="7" t="s">
        <v>111</v>
      </c>
      <c r="G5" s="7">
        <f>E5*0.4+F5*0.6</f>
        <v>105.3</v>
      </c>
      <c r="H5" s="8">
        <f>G5/1.5</f>
        <v>70.2</v>
      </c>
      <c r="I5" s="15">
        <v>90.6</v>
      </c>
      <c r="J5" s="15">
        <f>H5*40%+I5*60%</f>
        <v>82.44</v>
      </c>
      <c r="K5" s="16">
        <v>1</v>
      </c>
      <c r="L5" s="9"/>
      <c r="M5" s="2"/>
    </row>
    <row r="6" spans="1:13" s="1" customFormat="1" ht="30" customHeight="1">
      <c r="A6" s="6">
        <v>2</v>
      </c>
      <c r="B6" s="7" t="s">
        <v>112</v>
      </c>
      <c r="C6" s="36" t="s">
        <v>161</v>
      </c>
      <c r="D6" s="7" t="s">
        <v>20</v>
      </c>
      <c r="E6" s="7" t="s">
        <v>75</v>
      </c>
      <c r="F6" s="7" t="s">
        <v>94</v>
      </c>
      <c r="G6" s="7">
        <f>E6*0.4+F6*0.6</f>
        <v>84.4</v>
      </c>
      <c r="H6" s="8">
        <f>G6/1.5</f>
        <v>56.26666666666667</v>
      </c>
      <c r="I6" s="15">
        <v>86.68</v>
      </c>
      <c r="J6" s="15">
        <f>H6*40%+I6*60%</f>
        <v>74.51466666666667</v>
      </c>
      <c r="K6" s="16">
        <v>2</v>
      </c>
      <c r="L6" s="9"/>
      <c r="M6" s="2"/>
    </row>
    <row r="7" spans="1:13" s="1" customFormat="1" ht="30" customHeight="1">
      <c r="A7" s="6">
        <v>3</v>
      </c>
      <c r="B7" s="7" t="s">
        <v>113</v>
      </c>
      <c r="C7" s="36" t="s">
        <v>162</v>
      </c>
      <c r="D7" s="7" t="s">
        <v>20</v>
      </c>
      <c r="E7" s="7" t="s">
        <v>48</v>
      </c>
      <c r="F7" s="7" t="s">
        <v>83</v>
      </c>
      <c r="G7" s="7">
        <f>E7*0.4+F7*0.6</f>
        <v>78.9</v>
      </c>
      <c r="H7" s="8">
        <f>G7/1.5</f>
        <v>52.6</v>
      </c>
      <c r="I7" s="15">
        <v>81.94</v>
      </c>
      <c r="J7" s="15">
        <f>H7*40%+I7*60%</f>
        <v>70.204</v>
      </c>
      <c r="K7" s="16">
        <v>3</v>
      </c>
      <c r="L7" s="6"/>
      <c r="M7" s="2"/>
    </row>
  </sheetData>
  <sheetProtection/>
  <mergeCells count="11">
    <mergeCell ref="L3:L4"/>
    <mergeCell ref="A1:L1"/>
    <mergeCell ref="A2:L2"/>
    <mergeCell ref="E3:H3"/>
    <mergeCell ref="A3:A4"/>
    <mergeCell ref="B3:B4"/>
    <mergeCell ref="C3:C4"/>
    <mergeCell ref="D3:D4"/>
    <mergeCell ref="I3:I4"/>
    <mergeCell ref="J3:J4"/>
    <mergeCell ref="K3:K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F35" sqref="F35"/>
    </sheetView>
  </sheetViews>
  <sheetFormatPr defaultColWidth="9.00390625" defaultRowHeight="15"/>
  <cols>
    <col min="1" max="1" width="4.7109375" style="0" customWidth="1"/>
    <col min="2" max="2" width="14.140625" style="0" customWidth="1"/>
    <col min="4" max="4" width="4.140625" style="0" customWidth="1"/>
    <col min="5" max="5" width="13.8515625" style="0" customWidth="1"/>
    <col min="6" max="6" width="7.421875" style="0" customWidth="1"/>
    <col min="7" max="7" width="11.421875" style="0" customWidth="1"/>
    <col min="8" max="8" width="13.421875" style="0" customWidth="1"/>
    <col min="10" max="10" width="7.421875" style="0" customWidth="1"/>
    <col min="11" max="11" width="11.421875" style="0" customWidth="1"/>
    <col min="12" max="12" width="22.57421875" style="0" customWidth="1"/>
  </cols>
  <sheetData>
    <row r="1" spans="1:12" s="1" customFormat="1" ht="29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24.75" customHeight="1">
      <c r="A2" s="22" t="s">
        <v>114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" customFormat="1" ht="27.75" customHeight="1">
      <c r="A3" s="26" t="s">
        <v>2</v>
      </c>
      <c r="B3" s="28" t="s">
        <v>3</v>
      </c>
      <c r="C3" s="30" t="s">
        <v>4</v>
      </c>
      <c r="D3" s="26" t="s">
        <v>5</v>
      </c>
      <c r="E3" s="24" t="s">
        <v>6</v>
      </c>
      <c r="F3" s="25"/>
      <c r="G3" s="25"/>
      <c r="H3" s="25"/>
      <c r="I3" s="32" t="s">
        <v>7</v>
      </c>
      <c r="J3" s="32" t="s">
        <v>8</v>
      </c>
      <c r="K3" s="32" t="s">
        <v>115</v>
      </c>
      <c r="L3" s="30" t="s">
        <v>10</v>
      </c>
    </row>
    <row r="4" spans="1:12" s="1" customFormat="1" ht="35.25" customHeight="1">
      <c r="A4" s="27"/>
      <c r="B4" s="29"/>
      <c r="C4" s="27"/>
      <c r="D4" s="31"/>
      <c r="E4" s="4" t="s">
        <v>108</v>
      </c>
      <c r="F4" s="4" t="s">
        <v>12</v>
      </c>
      <c r="G4" s="4" t="s">
        <v>13</v>
      </c>
      <c r="H4" s="10" t="s">
        <v>14</v>
      </c>
      <c r="I4" s="32"/>
      <c r="J4" s="32"/>
      <c r="K4" s="32"/>
      <c r="L4" s="30"/>
    </row>
    <row r="5" spans="1:12" s="3" customFormat="1" ht="30" customHeight="1">
      <c r="A5" s="6">
        <v>1</v>
      </c>
      <c r="B5" s="7" t="s">
        <v>116</v>
      </c>
      <c r="C5" s="36" t="s">
        <v>163</v>
      </c>
      <c r="D5" s="7" t="s">
        <v>20</v>
      </c>
      <c r="E5" s="7" t="s">
        <v>117</v>
      </c>
      <c r="F5" s="7" t="s">
        <v>17</v>
      </c>
      <c r="G5" s="7">
        <f>E5*0.4+F5*0.6</f>
        <v>111.60000000000001</v>
      </c>
      <c r="H5" s="8">
        <f>G5/1.5</f>
        <v>74.4</v>
      </c>
      <c r="I5" s="11">
        <v>88.08</v>
      </c>
      <c r="J5" s="12">
        <f>H5*40%+I5*60%</f>
        <v>82.608</v>
      </c>
      <c r="K5" s="6">
        <v>1</v>
      </c>
      <c r="L5" s="6"/>
    </row>
    <row r="6" spans="1:12" s="3" customFormat="1" ht="39" customHeight="1">
      <c r="A6" s="6">
        <v>2</v>
      </c>
      <c r="B6" s="7" t="s">
        <v>118</v>
      </c>
      <c r="C6" s="36" t="s">
        <v>164</v>
      </c>
      <c r="D6" s="7" t="s">
        <v>16</v>
      </c>
      <c r="E6" s="7" t="s">
        <v>119</v>
      </c>
      <c r="F6" s="7" t="s">
        <v>33</v>
      </c>
      <c r="G6" s="7">
        <f>E6*0.4+F6*0.6</f>
        <v>106.6</v>
      </c>
      <c r="H6" s="8">
        <f>G6/1.5</f>
        <v>71.06666666666666</v>
      </c>
      <c r="I6" s="13">
        <v>81.42</v>
      </c>
      <c r="J6" s="12">
        <f>H6*40%+I6*60%</f>
        <v>77.27866666666667</v>
      </c>
      <c r="K6" s="6">
        <v>2</v>
      </c>
      <c r="L6" s="6"/>
    </row>
  </sheetData>
  <sheetProtection/>
  <mergeCells count="11">
    <mergeCell ref="L3:L4"/>
    <mergeCell ref="A1:L1"/>
    <mergeCell ref="A2:L2"/>
    <mergeCell ref="E3:H3"/>
    <mergeCell ref="A3:A4"/>
    <mergeCell ref="B3:B4"/>
    <mergeCell ref="C3:C4"/>
    <mergeCell ref="D3:D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C13" sqref="C13"/>
    </sheetView>
  </sheetViews>
  <sheetFormatPr defaultColWidth="9.00390625" defaultRowHeight="15"/>
  <cols>
    <col min="1" max="1" width="5.140625" style="0" customWidth="1"/>
    <col min="2" max="2" width="14.421875" style="0" customWidth="1"/>
    <col min="3" max="3" width="9.8515625" style="0" customWidth="1"/>
    <col min="4" max="4" width="7.140625" style="0" customWidth="1"/>
    <col min="5" max="5" width="10.140625" style="0" customWidth="1"/>
    <col min="6" max="6" width="7.28125" style="0" customWidth="1"/>
    <col min="7" max="7" width="8.8515625" style="0" customWidth="1"/>
    <col min="9" max="9" width="13.28125" style="0" customWidth="1"/>
    <col min="10" max="10" width="10.28125" style="0" customWidth="1"/>
    <col min="11" max="11" width="15.00390625" style="0" customWidth="1"/>
    <col min="12" max="12" width="15.140625" style="0" customWidth="1"/>
  </cols>
  <sheetData>
    <row r="1" spans="1:12" s="1" customFormat="1" ht="29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24.75" customHeight="1">
      <c r="A2" s="22" t="s">
        <v>120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" customFormat="1" ht="27.75" customHeight="1">
      <c r="A3" s="26" t="s">
        <v>2</v>
      </c>
      <c r="B3" s="28" t="s">
        <v>3</v>
      </c>
      <c r="C3" s="30" t="s">
        <v>4</v>
      </c>
      <c r="D3" s="26" t="s">
        <v>5</v>
      </c>
      <c r="E3" s="24" t="s">
        <v>6</v>
      </c>
      <c r="F3" s="25"/>
      <c r="G3" s="25"/>
      <c r="H3" s="25"/>
      <c r="I3" s="33" t="s">
        <v>7</v>
      </c>
      <c r="J3" s="33" t="s">
        <v>8</v>
      </c>
      <c r="K3" s="33" t="s">
        <v>115</v>
      </c>
      <c r="L3" s="30" t="s">
        <v>10</v>
      </c>
    </row>
    <row r="4" spans="1:12" s="1" customFormat="1" ht="35.25" customHeight="1">
      <c r="A4" s="27"/>
      <c r="B4" s="29"/>
      <c r="C4" s="27"/>
      <c r="D4" s="31"/>
      <c r="E4" s="4" t="s">
        <v>108</v>
      </c>
      <c r="F4" s="4" t="s">
        <v>12</v>
      </c>
      <c r="G4" s="4" t="s">
        <v>13</v>
      </c>
      <c r="H4" s="5" t="s">
        <v>14</v>
      </c>
      <c r="I4" s="34"/>
      <c r="J4" s="34"/>
      <c r="K4" s="34"/>
      <c r="L4" s="30"/>
    </row>
    <row r="5" spans="1:12" s="3" customFormat="1" ht="51" customHeight="1">
      <c r="A5" s="6">
        <v>1</v>
      </c>
      <c r="B5" s="7" t="s">
        <v>121</v>
      </c>
      <c r="C5" s="36" t="s">
        <v>165</v>
      </c>
      <c r="D5" s="7" t="s">
        <v>16</v>
      </c>
      <c r="E5" s="7" t="s">
        <v>122</v>
      </c>
      <c r="F5" s="7" t="s">
        <v>48</v>
      </c>
      <c r="G5" s="7">
        <f>E5*0.4+F5*0.6</f>
        <v>89.7</v>
      </c>
      <c r="H5" s="8">
        <f>G5/1.5</f>
        <v>59.800000000000004</v>
      </c>
      <c r="I5" s="9">
        <v>84.1</v>
      </c>
      <c r="J5" s="9">
        <f>H5*40%+I5*60%</f>
        <v>74.38</v>
      </c>
      <c r="K5" s="9">
        <v>1</v>
      </c>
      <c r="L5" s="6"/>
    </row>
  </sheetData>
  <sheetProtection/>
  <mergeCells count="11">
    <mergeCell ref="L3:L4"/>
    <mergeCell ref="A1:L1"/>
    <mergeCell ref="A2:L2"/>
    <mergeCell ref="E3:H3"/>
    <mergeCell ref="A3:A4"/>
    <mergeCell ref="B3:B4"/>
    <mergeCell ref="C3:C4"/>
    <mergeCell ref="D3:D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2021-07-29T00:47:14Z</cp:lastPrinted>
  <dcterms:created xsi:type="dcterms:W3CDTF">2021-07-19T02:39:00Z</dcterms:created>
  <dcterms:modified xsi:type="dcterms:W3CDTF">2021-07-29T03:54:10Z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144ED2CB708F40C58325C6E31FC3DF18</vt:lpwstr>
  </property>
</Properties>
</file>