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语文" sheetId="1" r:id="rId1"/>
  </sheets>
  <definedNames>
    <definedName name="_xlnm.Print_Titles" localSheetId="0">'语文'!$2:$2</definedName>
  </definedNames>
  <calcPr fullCalcOnLoad="1"/>
</workbook>
</file>

<file path=xl/sharedStrings.xml><?xml version="1.0" encoding="utf-8"?>
<sst xmlns="http://schemas.openxmlformats.org/spreadsheetml/2006/main" count="26" uniqueCount="14">
  <si>
    <t>双清区二○二一年教师选调体检入围名单</t>
  </si>
  <si>
    <t>序号</t>
  </si>
  <si>
    <t>岗位名称</t>
  </si>
  <si>
    <t>姓名</t>
  </si>
  <si>
    <t>性别</t>
  </si>
  <si>
    <t>面试成绩</t>
  </si>
  <si>
    <t>排名</t>
  </si>
  <si>
    <t>备注</t>
  </si>
  <si>
    <t>小学语文教师</t>
  </si>
  <si>
    <t>小学数学教师</t>
  </si>
  <si>
    <t>小学音乐教师</t>
  </si>
  <si>
    <t>初中语文教师</t>
  </si>
  <si>
    <t>初中数学教师</t>
  </si>
  <si>
    <t>初中英语教师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</si>
</sst>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3" sqref="H3"/>
    </sheetView>
  </sheetViews>
  <sheetFormatPr defaultColWidth="9.00390625" defaultRowHeight="15"/>
  <cols>
    <col min="1" max="1" width="5.7109375" style="0" customWidth="1"/>
    <col min="2" max="2" width="15.28125" style="0" customWidth="1"/>
    <col min="3" max="3" width="10.140625" style="0" customWidth="1"/>
    <col min="4" max="4" width="6.7109375" style="0" customWidth="1"/>
    <col min="5" max="5" width="10.00390625" style="1" customWidth="1"/>
    <col min="6" max="6" width="6.421875" style="0" customWidth="1"/>
    <col min="7" max="7" width="12.851562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ht="34.5" customHeight="1">
      <c r="A3" s="6">
        <v>1</v>
      </c>
      <c r="B3" s="7" t="s">
        <v>8</v>
      </c>
      <c r="C3" s="7" t="str">
        <f>"曾令歆"</f>
        <v>曾令歆</v>
      </c>
      <c r="D3" s="7" t="str">
        <f aca="true" t="shared" si="0" ref="D3:D20">"女"</f>
        <v>女</v>
      </c>
      <c r="E3" s="8">
        <v>93.02</v>
      </c>
      <c r="F3" s="7">
        <v>1</v>
      </c>
      <c r="G3" s="9"/>
    </row>
    <row r="4" spans="1:7" ht="34.5" customHeight="1">
      <c r="A4" s="6">
        <v>2</v>
      </c>
      <c r="B4" s="7" t="s">
        <v>8</v>
      </c>
      <c r="C4" s="7" t="str">
        <f>"申筑竹"</f>
        <v>申筑竹</v>
      </c>
      <c r="D4" s="7" t="str">
        <f t="shared" si="0"/>
        <v>女</v>
      </c>
      <c r="E4" s="8">
        <v>90.76</v>
      </c>
      <c r="F4" s="7">
        <v>2</v>
      </c>
      <c r="G4" s="9"/>
    </row>
    <row r="5" spans="1:7" ht="34.5" customHeight="1">
      <c r="A5" s="6">
        <v>3</v>
      </c>
      <c r="B5" s="7" t="s">
        <v>8</v>
      </c>
      <c r="C5" s="7" t="str">
        <f>"刘玉凤"</f>
        <v>刘玉凤</v>
      </c>
      <c r="D5" s="7" t="str">
        <f t="shared" si="0"/>
        <v>女</v>
      </c>
      <c r="E5" s="8">
        <v>89.26</v>
      </c>
      <c r="F5" s="7">
        <v>3</v>
      </c>
      <c r="G5" s="9"/>
    </row>
    <row r="6" spans="1:7" ht="34.5" customHeight="1">
      <c r="A6" s="6">
        <v>4</v>
      </c>
      <c r="B6" s="7" t="s">
        <v>8</v>
      </c>
      <c r="C6" s="7" t="str">
        <f>"徐嫚娜"</f>
        <v>徐嫚娜</v>
      </c>
      <c r="D6" s="7" t="str">
        <f t="shared" si="0"/>
        <v>女</v>
      </c>
      <c r="E6" s="8">
        <v>88.92</v>
      </c>
      <c r="F6" s="7">
        <v>4</v>
      </c>
      <c r="G6" s="9"/>
    </row>
    <row r="7" spans="1:7" ht="34.5" customHeight="1">
      <c r="A7" s="6">
        <v>5</v>
      </c>
      <c r="B7" s="7" t="s">
        <v>8</v>
      </c>
      <c r="C7" s="7" t="str">
        <f>"李西娟"</f>
        <v>李西娟</v>
      </c>
      <c r="D7" s="7" t="str">
        <f t="shared" si="0"/>
        <v>女</v>
      </c>
      <c r="E7" s="8">
        <v>88.5</v>
      </c>
      <c r="F7" s="7">
        <v>5</v>
      </c>
      <c r="G7" s="9"/>
    </row>
    <row r="8" spans="1:7" ht="34.5" customHeight="1">
      <c r="A8" s="6">
        <v>6</v>
      </c>
      <c r="B8" s="7" t="s">
        <v>8</v>
      </c>
      <c r="C8" s="7" t="str">
        <f>"黄如娥"</f>
        <v>黄如娥</v>
      </c>
      <c r="D8" s="7" t="str">
        <f t="shared" si="0"/>
        <v>女</v>
      </c>
      <c r="E8" s="8">
        <v>88</v>
      </c>
      <c r="F8" s="7">
        <v>6</v>
      </c>
      <c r="G8" s="9"/>
    </row>
    <row r="9" spans="1:7" ht="34.5" customHeight="1">
      <c r="A9" s="6">
        <v>7</v>
      </c>
      <c r="B9" s="7" t="s">
        <v>8</v>
      </c>
      <c r="C9" s="7" t="str">
        <f>"杨彩雄"</f>
        <v>杨彩雄</v>
      </c>
      <c r="D9" s="7" t="str">
        <f t="shared" si="0"/>
        <v>女</v>
      </c>
      <c r="E9" s="8">
        <v>87.6</v>
      </c>
      <c r="F9" s="7">
        <v>7</v>
      </c>
      <c r="G9" s="9"/>
    </row>
    <row r="10" spans="1:7" ht="34.5" customHeight="1">
      <c r="A10" s="6">
        <v>8</v>
      </c>
      <c r="B10" s="7" t="s">
        <v>8</v>
      </c>
      <c r="C10" s="7" t="str">
        <f>"何小巧"</f>
        <v>何小巧</v>
      </c>
      <c r="D10" s="7" t="str">
        <f t="shared" si="0"/>
        <v>女</v>
      </c>
      <c r="E10" s="8">
        <v>87.42</v>
      </c>
      <c r="F10" s="7">
        <v>8</v>
      </c>
      <c r="G10" s="9"/>
    </row>
    <row r="11" spans="1:7" ht="34.5" customHeight="1">
      <c r="A11" s="6">
        <v>9</v>
      </c>
      <c r="B11" s="7" t="s">
        <v>9</v>
      </c>
      <c r="C11" s="7" t="str">
        <f>"李玉姣"</f>
        <v>李玉姣</v>
      </c>
      <c r="D11" s="7" t="str">
        <f t="shared" si="0"/>
        <v>女</v>
      </c>
      <c r="E11" s="10">
        <v>91.94</v>
      </c>
      <c r="F11" s="7">
        <v>1</v>
      </c>
      <c r="G11" s="9"/>
    </row>
    <row r="12" spans="1:7" ht="34.5" customHeight="1">
      <c r="A12" s="6">
        <v>10</v>
      </c>
      <c r="B12" s="7" t="s">
        <v>9</v>
      </c>
      <c r="C12" s="7" t="str">
        <f>"李小梅"</f>
        <v>李小梅</v>
      </c>
      <c r="D12" s="7" t="str">
        <f t="shared" si="0"/>
        <v>女</v>
      </c>
      <c r="E12" s="10">
        <v>91.46</v>
      </c>
      <c r="F12" s="7">
        <v>2</v>
      </c>
      <c r="G12" s="9"/>
    </row>
    <row r="13" spans="1:7" ht="34.5" customHeight="1">
      <c r="A13" s="6">
        <v>11</v>
      </c>
      <c r="B13" s="7" t="s">
        <v>9</v>
      </c>
      <c r="C13" s="7" t="str">
        <f>"罗诗语"</f>
        <v>罗诗语</v>
      </c>
      <c r="D13" s="7" t="str">
        <f t="shared" si="0"/>
        <v>女</v>
      </c>
      <c r="E13" s="10">
        <v>90.94</v>
      </c>
      <c r="F13" s="7">
        <v>3</v>
      </c>
      <c r="G13" s="9"/>
    </row>
    <row r="14" spans="1:7" ht="34.5" customHeight="1">
      <c r="A14" s="6">
        <v>12</v>
      </c>
      <c r="B14" s="7" t="s">
        <v>9</v>
      </c>
      <c r="C14" s="7" t="str">
        <f>"吴兰兰"</f>
        <v>吴兰兰</v>
      </c>
      <c r="D14" s="7" t="str">
        <f t="shared" si="0"/>
        <v>女</v>
      </c>
      <c r="E14" s="10">
        <v>90.6</v>
      </c>
      <c r="F14" s="7">
        <v>4</v>
      </c>
      <c r="G14" s="9"/>
    </row>
    <row r="15" spans="1:7" ht="34.5" customHeight="1">
      <c r="A15" s="6">
        <v>13</v>
      </c>
      <c r="B15" s="7" t="s">
        <v>9</v>
      </c>
      <c r="C15" s="7" t="str">
        <f>"阳星星"</f>
        <v>阳星星</v>
      </c>
      <c r="D15" s="7" t="str">
        <f t="shared" si="0"/>
        <v>女</v>
      </c>
      <c r="E15" s="10">
        <v>89.42</v>
      </c>
      <c r="F15" s="7">
        <v>5</v>
      </c>
      <c r="G15" s="9"/>
    </row>
    <row r="16" spans="1:7" ht="34.5" customHeight="1">
      <c r="A16" s="6">
        <v>14</v>
      </c>
      <c r="B16" s="7" t="s">
        <v>10</v>
      </c>
      <c r="C16" s="7" t="str">
        <f>"卢道义"</f>
        <v>卢道义</v>
      </c>
      <c r="D16" s="7" t="str">
        <f t="shared" si="0"/>
        <v>女</v>
      </c>
      <c r="E16" s="7">
        <v>91.17</v>
      </c>
      <c r="F16" s="7">
        <v>1</v>
      </c>
      <c r="G16" s="9"/>
    </row>
    <row r="17" spans="1:7" ht="34.5" customHeight="1">
      <c r="A17" s="6">
        <v>15</v>
      </c>
      <c r="B17" s="7" t="s">
        <v>11</v>
      </c>
      <c r="C17" s="7" t="str">
        <f>"龙海玲"</f>
        <v>龙海玲</v>
      </c>
      <c r="D17" s="7" t="str">
        <f t="shared" si="0"/>
        <v>女</v>
      </c>
      <c r="E17" s="7">
        <v>89.02</v>
      </c>
      <c r="F17" s="7">
        <v>1</v>
      </c>
      <c r="G17" s="9"/>
    </row>
    <row r="18" spans="1:7" ht="34.5" customHeight="1">
      <c r="A18" s="6">
        <v>16</v>
      </c>
      <c r="B18" s="7" t="s">
        <v>11</v>
      </c>
      <c r="C18" s="7" t="str">
        <f>"夏佳妮"</f>
        <v>夏佳妮</v>
      </c>
      <c r="D18" s="7" t="str">
        <f t="shared" si="0"/>
        <v>女</v>
      </c>
      <c r="E18" s="8">
        <v>88.2</v>
      </c>
      <c r="F18" s="7">
        <v>2</v>
      </c>
      <c r="G18" s="9"/>
    </row>
    <row r="19" spans="1:7" ht="34.5" customHeight="1">
      <c r="A19" s="6">
        <v>17</v>
      </c>
      <c r="B19" s="7" t="s">
        <v>12</v>
      </c>
      <c r="C19" s="7" t="str">
        <f>"赵永艳"</f>
        <v>赵永艳</v>
      </c>
      <c r="D19" s="7" t="str">
        <f t="shared" si="0"/>
        <v>女</v>
      </c>
      <c r="E19" s="7">
        <v>86.64</v>
      </c>
      <c r="F19" s="7">
        <v>1</v>
      </c>
      <c r="G19" s="9"/>
    </row>
    <row r="20" spans="1:7" ht="34.5" customHeight="1">
      <c r="A20" s="6">
        <v>18</v>
      </c>
      <c r="B20" s="7" t="s">
        <v>13</v>
      </c>
      <c r="C20" s="7" t="str">
        <f>"李玉林"</f>
        <v>李玉林</v>
      </c>
      <c r="D20" s="7" t="str">
        <f t="shared" si="0"/>
        <v>女</v>
      </c>
      <c r="E20" s="7">
        <v>87.78</v>
      </c>
      <c r="F20" s="7">
        <v>1</v>
      </c>
      <c r="G20" s="9"/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2021-08-30T09:12:08Z</cp:lastPrinted>
  <dcterms:created xsi:type="dcterms:W3CDTF">2021-08-25T01:24:50Z</dcterms:created>
  <dcterms:modified xsi:type="dcterms:W3CDTF">2021-09-03T10:11:52Z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6B953391510C426796AE3355E041FB96</vt:lpwstr>
  </property>
  <property fmtid="{D5CDD505-2E9C-101B-9397-08002B2CF9AE}" pid="4" name="KSOProductBuildV">
    <vt:lpwstr>2052-11.1.0.10388</vt:lpwstr>
  </property>
</Properties>
</file>