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Sheet1!$A$2:$L$96</definedName>
  </definedNames>
  <calcPr calcId="144525"/>
</workbook>
</file>

<file path=xl/sharedStrings.xml><?xml version="1.0" encoding="utf-8"?>
<sst xmlns="http://schemas.openxmlformats.org/spreadsheetml/2006/main" count="240" uniqueCount="199">
  <si>
    <t>2021年9月东江科技园公开招聘临时性空缺教学岗位考生综合成绩表</t>
  </si>
  <si>
    <t>准考证号</t>
  </si>
  <si>
    <t>身份证</t>
  </si>
  <si>
    <t>职位代码</t>
  </si>
  <si>
    <t>客观成绩</t>
  </si>
  <si>
    <t>主观成绩</t>
  </si>
  <si>
    <t>笔试总成绩</t>
  </si>
  <si>
    <t>名次</t>
  </si>
  <si>
    <t>面试总成绩</t>
  </si>
  <si>
    <t>综合成绩</t>
  </si>
  <si>
    <t>是否进入体检</t>
  </si>
  <si>
    <t>备注</t>
  </si>
  <si>
    <t>考试科目</t>
  </si>
  <si>
    <t>YW001-01</t>
  </si>
  <si>
    <t>441302xxxxxxxx2542</t>
  </si>
  <si>
    <t>小学语文</t>
  </si>
  <si>
    <t>1、语文、数学、英语考试由笔试和面试组成，满分均为100分，划定最低入围分数线均为60分
2、考试总成绩=笔试成绩×40%+面试成绩×60%。</t>
  </si>
  <si>
    <t>YW001-02</t>
  </si>
  <si>
    <t>441723xxxxxxxx1722</t>
  </si>
  <si>
    <t>是</t>
  </si>
  <si>
    <t>YW001-03</t>
  </si>
  <si>
    <t>441302xxxxxxxx6422</t>
  </si>
  <si>
    <t>YW001-04</t>
  </si>
  <si>
    <t>445121xxxxxxxx3146</t>
  </si>
  <si>
    <t>缺考</t>
  </si>
  <si>
    <t>YW001-05</t>
  </si>
  <si>
    <t>432503xxxxxxxx058X</t>
  </si>
  <si>
    <t>YW001-06</t>
  </si>
  <si>
    <t>445121xxxxxxxx2826</t>
  </si>
  <si>
    <t>YW001-07</t>
  </si>
  <si>
    <t>440881xxxxxxxx2447</t>
  </si>
  <si>
    <t>YW001-08</t>
  </si>
  <si>
    <t>362203xxxxxxxx5522</t>
  </si>
  <si>
    <t>YW001-09</t>
  </si>
  <si>
    <t>441302xxxxxxxx7946</t>
  </si>
  <si>
    <t>YW001-10</t>
  </si>
  <si>
    <t>441322xxxxxxxx1143</t>
  </si>
  <si>
    <t>YW001-11</t>
  </si>
  <si>
    <t>441381xxxxxxxx4721</t>
  </si>
  <si>
    <t>YW001-12</t>
  </si>
  <si>
    <t>441302xxxxxxxx3564</t>
  </si>
  <si>
    <t>YW001-13</t>
  </si>
  <si>
    <t>430223xxxxxxxx5126</t>
  </si>
  <si>
    <t>YW001-14</t>
  </si>
  <si>
    <t>441322xxxxxxxx402X</t>
  </si>
  <si>
    <t>YW001-15</t>
  </si>
  <si>
    <t>441581xxxxxxxx5962</t>
  </si>
  <si>
    <t>YW001-16</t>
  </si>
  <si>
    <t>441302xxxxxxxx0041</t>
  </si>
  <si>
    <t>YW001-17</t>
  </si>
  <si>
    <t>450981xxxxxxxx5442</t>
  </si>
  <si>
    <t>YW001-18</t>
  </si>
  <si>
    <t>441381xxxxxxxx2448</t>
  </si>
  <si>
    <t>YW001-19</t>
  </si>
  <si>
    <t>441581xxxxxxxx1742</t>
  </si>
  <si>
    <t>SX002-01</t>
  </si>
  <si>
    <t>440582xxxxxxxx2969</t>
  </si>
  <si>
    <t>小学数学</t>
  </si>
  <si>
    <t>SX002-02</t>
  </si>
  <si>
    <t>441622xxxxxxxx8242</t>
  </si>
  <si>
    <t>SX002-03</t>
  </si>
  <si>
    <t>441302xxxxxxxx2548</t>
  </si>
  <si>
    <t>SX002-04</t>
  </si>
  <si>
    <t>441381xxxxxxxx3811</t>
  </si>
  <si>
    <t>SX002-05</t>
  </si>
  <si>
    <t>445222xxxxxxxx3865</t>
  </si>
  <si>
    <t>SX002-06</t>
  </si>
  <si>
    <t>441381xxxxxxxx4433</t>
  </si>
  <si>
    <t>SX002-07</t>
  </si>
  <si>
    <t>211282xxxxxxxx2245</t>
  </si>
  <si>
    <t>SX002-08</t>
  </si>
  <si>
    <t>441301xxxxxxxx2121</t>
  </si>
  <si>
    <t>SX002-09</t>
  </si>
  <si>
    <t>440681xxxxxxxx5947</t>
  </si>
  <si>
    <t>SX002-10</t>
  </si>
  <si>
    <t>441322xxxxxxxx0420</t>
  </si>
  <si>
    <t>SX002-11</t>
  </si>
  <si>
    <t>441381xxxxxxxx3522</t>
  </si>
  <si>
    <t>SX002-12</t>
  </si>
  <si>
    <t>430623xxxxxxxx3734</t>
  </si>
  <si>
    <t>SX002-13</t>
  </si>
  <si>
    <t>445221xxxxxxxx6841</t>
  </si>
  <si>
    <t>SX002-14</t>
  </si>
  <si>
    <t>441381xxxxxxxx5010</t>
  </si>
  <si>
    <t>SX002-15</t>
  </si>
  <si>
    <t>441381xxxxxxxx2917</t>
  </si>
  <si>
    <t>SX002-16</t>
  </si>
  <si>
    <t>440921xxxxxxxx4543</t>
  </si>
  <si>
    <t>SX002-17</t>
  </si>
  <si>
    <t>SX002-18</t>
  </si>
  <si>
    <t>441424xxxxxxxx6983</t>
  </si>
  <si>
    <t>SX002-19</t>
  </si>
  <si>
    <t>441381xxxxxxxx5429</t>
  </si>
  <si>
    <t>SX002-20</t>
  </si>
  <si>
    <t>230206xxxxxxxx0921</t>
  </si>
  <si>
    <t>SX002-21</t>
  </si>
  <si>
    <t>441381xxxxxxxx6626</t>
  </si>
  <si>
    <t>SX002-22</t>
  </si>
  <si>
    <t>441322xxxxxxxx3019</t>
  </si>
  <si>
    <t>YY003-01</t>
  </si>
  <si>
    <t>441522xxxxxxxx3760</t>
  </si>
  <si>
    <t>小学英语</t>
  </si>
  <si>
    <t>YY003-02</t>
  </si>
  <si>
    <t>130703xxxxxxxx0325</t>
  </si>
  <si>
    <t>YY003-03</t>
  </si>
  <si>
    <t>441781xxxxxxxx0925</t>
  </si>
  <si>
    <t>YY003-04</t>
  </si>
  <si>
    <t>441381xxxxxxxx2426</t>
  </si>
  <si>
    <t>YY003-05</t>
  </si>
  <si>
    <t>441302xxxxxxxx6225</t>
  </si>
  <si>
    <t>YY003-06</t>
  </si>
  <si>
    <t>441424xxxxxxxx3089</t>
  </si>
  <si>
    <t>YY003-07</t>
  </si>
  <si>
    <t>441302xxxxxxxx6623</t>
  </si>
  <si>
    <t>YY003-08</t>
  </si>
  <si>
    <t>441323xxxxxxxx2047</t>
  </si>
  <si>
    <t>YY003-09</t>
  </si>
  <si>
    <t>441323xxxxxxxx0024</t>
  </si>
  <si>
    <t>YY003-10</t>
  </si>
  <si>
    <t>232700xxxxxxxx4300</t>
  </si>
  <si>
    <t>YY003-11</t>
  </si>
  <si>
    <t>445281xxxxxxxx4366</t>
  </si>
  <si>
    <t>YY003-12</t>
  </si>
  <si>
    <t>441581xxxxxxxx8722</t>
  </si>
  <si>
    <t>YY003-13</t>
  </si>
  <si>
    <t>441381xxxxxxxx2922</t>
  </si>
  <si>
    <t>YY003-14</t>
  </si>
  <si>
    <t xml:space="preserve">441302xxxxxxxx782X </t>
  </si>
  <si>
    <t>YY003-15</t>
  </si>
  <si>
    <t>440983xxxxxxxx8022</t>
  </si>
  <si>
    <t>YY003-16</t>
  </si>
  <si>
    <t>441322xxxxxxxx3325</t>
  </si>
  <si>
    <t>YY003-17</t>
  </si>
  <si>
    <t>441621xxxxxxxx4586</t>
  </si>
  <si>
    <t>YY003-18</t>
  </si>
  <si>
    <t>441302xxxxxxxx612x</t>
  </si>
  <si>
    <t>YY003-19</t>
  </si>
  <si>
    <t>445281xxxxxxxx276X</t>
  </si>
  <si>
    <t>YY003-20</t>
  </si>
  <si>
    <t>YY003-21</t>
  </si>
  <si>
    <t>YY003-22</t>
  </si>
  <si>
    <t>441422xxxxxxxx4301</t>
  </si>
  <si>
    <t>YY003-23</t>
  </si>
  <si>
    <t>441322xxxxxxxx6048</t>
  </si>
  <si>
    <t>YY003-24</t>
  </si>
  <si>
    <t>441302xxxxxxxx5421</t>
  </si>
  <si>
    <t>YY003-25</t>
  </si>
  <si>
    <t>441302xxxxxxxx2526</t>
  </si>
  <si>
    <t>YY003-26</t>
  </si>
  <si>
    <t>441621xxxxxxxx5321</t>
  </si>
  <si>
    <t>YY003-27</t>
  </si>
  <si>
    <t>441381xxxxxxxx4420</t>
  </si>
  <si>
    <t>YY003-28</t>
  </si>
  <si>
    <t>211102xxxxxxxx1523</t>
  </si>
  <si>
    <t>YY003-29</t>
  </si>
  <si>
    <t>430302xxxxxxxx156X</t>
  </si>
  <si>
    <t>YY003-30</t>
  </si>
  <si>
    <t>441621xxxxxxxx3622</t>
  </si>
  <si>
    <t>YY004-01</t>
  </si>
  <si>
    <t>445222xxxxxxxx2421</t>
  </si>
  <si>
    <t>初中英语</t>
  </si>
  <si>
    <t>YY004-02</t>
  </si>
  <si>
    <t>441424xxxxxxxx2560</t>
  </si>
  <si>
    <t>YY004-03</t>
  </si>
  <si>
    <t>431126xxxxxxxx0040</t>
  </si>
  <si>
    <t>YY004-04</t>
  </si>
  <si>
    <t>441323xxxxxxxx002X</t>
  </si>
  <si>
    <t>YY004-05</t>
  </si>
  <si>
    <t>440506xxxxxxxx0721</t>
  </si>
  <si>
    <t>YY004-06</t>
  </si>
  <si>
    <t>441622xxxxxxxx208X</t>
  </si>
  <si>
    <t>YY004-07</t>
  </si>
  <si>
    <t>440513xxxxxxxx2928</t>
  </si>
  <si>
    <t>YY004-08</t>
  </si>
  <si>
    <t>522731xxxxxxxx906X</t>
  </si>
  <si>
    <t>YY004-09</t>
  </si>
  <si>
    <t>441622xxxxxxxx1380</t>
  </si>
  <si>
    <t>YY004-10</t>
  </si>
  <si>
    <t>441621xxxxxxxx3429</t>
  </si>
  <si>
    <t>YY004-11</t>
  </si>
  <si>
    <t>441302xxxxxxxx6944</t>
  </si>
  <si>
    <t>YY004-12</t>
  </si>
  <si>
    <t>440582xxxxxxxx1881</t>
  </si>
  <si>
    <t>YY004-13</t>
  </si>
  <si>
    <t>445202xxxxxxxx3104</t>
  </si>
  <si>
    <t>YY004-14</t>
  </si>
  <si>
    <t>441381xxxxxxxx744x</t>
  </si>
  <si>
    <t>YY004-15</t>
  </si>
  <si>
    <t>441322xxxxxxxx3023</t>
  </si>
  <si>
    <t>YY004-16</t>
  </si>
  <si>
    <t>441302xxxxxxxx6217</t>
  </si>
  <si>
    <t>YY004-17</t>
  </si>
  <si>
    <t>441622xxxxxxxx8220</t>
  </si>
  <si>
    <t>YY004-18</t>
  </si>
  <si>
    <t>441381xxxxxxxx4726</t>
  </si>
  <si>
    <t>YY004-19</t>
  </si>
  <si>
    <t>441323xxxxxxxx6323</t>
  </si>
  <si>
    <t>YY004-20</t>
  </si>
  <si>
    <t>441302xxxxxxxx4040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</si>
</sst>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楷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b/>
      <sz val="10.5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selection activeCell="P6" sqref="P6"/>
    </sheetView>
  </sheetViews>
  <sheetFormatPr defaultColWidth="9" defaultRowHeight="14.25"/>
  <cols>
    <col min="1" max="1" width="17.625" style="2" customWidth="1"/>
    <col min="2" max="2" width="24.125" style="2" customWidth="1"/>
    <col min="3" max="3" width="16.75" style="2" hidden="1" customWidth="1"/>
    <col min="4" max="5" width="9" style="2" hidden="1" customWidth="1"/>
    <col min="6" max="6" width="18.125" style="2" customWidth="1"/>
    <col min="7" max="7" width="9" style="2" hidden="1" customWidth="1"/>
    <col min="8" max="8" width="17.375" style="2" customWidth="1"/>
    <col min="9" max="9" width="15.5" style="2" customWidth="1"/>
    <col min="10" max="10" width="17.1416666666667" style="2" customWidth="1"/>
    <col min="11" max="11" width="19.5" style="2" hidden="1" customWidth="1"/>
    <col min="12" max="12" width="9" style="2"/>
    <col min="13" max="13" width="19.5" style="2" customWidth="1"/>
  </cols>
  <sheetData>
    <row r="1" ht="20.2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11</v>
      </c>
    </row>
    <row r="3" s="1" customFormat="1" spans="1:13">
      <c r="A3" s="6" t="s">
        <v>13</v>
      </c>
      <c r="B3" s="7" t="s">
        <v>14</v>
      </c>
      <c r="C3" s="8"/>
      <c r="D3" s="9"/>
      <c r="E3" s="9"/>
      <c r="F3" s="10">
        <v>73.5</v>
      </c>
      <c r="G3" s="8"/>
      <c r="H3" s="8">
        <v>74.67</v>
      </c>
      <c r="I3" s="9">
        <f t="shared" ref="I3:I6" si="0">F3*0.4+H3*0.6</f>
        <v>74.202</v>
      </c>
      <c r="J3" s="8"/>
      <c r="K3" s="14"/>
      <c r="L3" s="18" t="s">
        <v>15</v>
      </c>
      <c r="M3" s="15" t="s">
        <v>16</v>
      </c>
    </row>
    <row r="4" spans="1:13">
      <c r="A4" s="6" t="s">
        <v>17</v>
      </c>
      <c r="B4" s="7" t="s">
        <v>18</v>
      </c>
      <c r="C4" s="11"/>
      <c r="D4" s="12"/>
      <c r="E4" s="12"/>
      <c r="F4" s="10">
        <v>74</v>
      </c>
      <c r="G4" s="11"/>
      <c r="H4" s="8">
        <v>85.33</v>
      </c>
      <c r="I4" s="9">
        <f t="shared" si="0"/>
        <v>80.798</v>
      </c>
      <c r="J4" s="11" t="s">
        <v>19</v>
      </c>
      <c r="K4" s="16"/>
      <c r="L4" s="8"/>
      <c r="M4" s="8"/>
    </row>
    <row r="5" s="1" customFormat="1" spans="1:13">
      <c r="A5" s="6" t="s">
        <v>20</v>
      </c>
      <c r="B5" s="7" t="s">
        <v>21</v>
      </c>
      <c r="C5" s="8"/>
      <c r="D5" s="9"/>
      <c r="E5" s="9"/>
      <c r="F5" s="10">
        <v>57.5</v>
      </c>
      <c r="G5" s="8"/>
      <c r="H5" s="9">
        <v>0</v>
      </c>
      <c r="I5" s="9">
        <f t="shared" si="0"/>
        <v>23</v>
      </c>
      <c r="J5" s="8"/>
      <c r="K5" s="16"/>
      <c r="L5" s="8"/>
      <c r="M5" s="8"/>
    </row>
    <row r="6" spans="1:13">
      <c r="A6" s="6" t="s">
        <v>22</v>
      </c>
      <c r="B6" s="7" t="s">
        <v>23</v>
      </c>
      <c r="C6" s="11"/>
      <c r="D6" s="12"/>
      <c r="E6" s="12"/>
      <c r="F6" s="10">
        <v>67.5</v>
      </c>
      <c r="G6" s="11"/>
      <c r="H6" s="8" t="s">
        <v>24</v>
      </c>
      <c r="I6" s="9">
        <f>F6*0.4</f>
        <v>27</v>
      </c>
      <c r="J6" s="11"/>
      <c r="K6" s="16"/>
      <c r="L6" s="8"/>
      <c r="M6" s="8"/>
    </row>
    <row r="7" spans="1:13">
      <c r="A7" s="6" t="s">
        <v>25</v>
      </c>
      <c r="B7" s="7" t="s">
        <v>26</v>
      </c>
      <c r="C7" s="11"/>
      <c r="D7" s="12"/>
      <c r="E7" s="12"/>
      <c r="F7" s="10">
        <v>62.5</v>
      </c>
      <c r="G7" s="11"/>
      <c r="H7" s="8" t="s">
        <v>24</v>
      </c>
      <c r="I7" s="9">
        <f>F7*0.4</f>
        <v>25</v>
      </c>
      <c r="J7" s="11"/>
      <c r="K7" s="16"/>
      <c r="L7" s="8"/>
      <c r="M7" s="8"/>
    </row>
    <row r="8" spans="1:13">
      <c r="A8" s="6" t="s">
        <v>27</v>
      </c>
      <c r="B8" s="7" t="s">
        <v>28</v>
      </c>
      <c r="C8" s="11"/>
      <c r="D8" s="12"/>
      <c r="E8" s="12"/>
      <c r="F8" s="10" t="s">
        <v>24</v>
      </c>
      <c r="G8" s="11"/>
      <c r="H8" s="9">
        <v>0</v>
      </c>
      <c r="I8" s="9">
        <f>H8*0.6</f>
        <v>0</v>
      </c>
      <c r="J8" s="11"/>
      <c r="K8" s="16"/>
      <c r="L8" s="8"/>
      <c r="M8" s="8"/>
    </row>
    <row r="9" spans="1:13">
      <c r="A9" s="6" t="s">
        <v>29</v>
      </c>
      <c r="B9" s="7" t="s">
        <v>30</v>
      </c>
      <c r="C9" s="11"/>
      <c r="D9" s="12"/>
      <c r="E9" s="12"/>
      <c r="F9" s="10">
        <v>62.5</v>
      </c>
      <c r="G9" s="11"/>
      <c r="H9" s="8">
        <v>75.67</v>
      </c>
      <c r="I9" s="9">
        <f t="shared" ref="I9:I14" si="1">F9*0.4+H9*0.6</f>
        <v>70.402</v>
      </c>
      <c r="J9" s="11"/>
      <c r="K9" s="16"/>
      <c r="L9" s="8"/>
      <c r="M9" s="8"/>
    </row>
    <row r="10" spans="1:13">
      <c r="A10" s="6" t="s">
        <v>31</v>
      </c>
      <c r="B10" s="7" t="s">
        <v>32</v>
      </c>
      <c r="C10" s="11"/>
      <c r="D10" s="12"/>
      <c r="E10" s="12"/>
      <c r="F10" s="10">
        <v>67.5</v>
      </c>
      <c r="G10" s="11"/>
      <c r="H10" s="8">
        <v>79</v>
      </c>
      <c r="I10" s="9">
        <f t="shared" si="1"/>
        <v>74.4</v>
      </c>
      <c r="J10" s="11"/>
      <c r="K10" s="16"/>
      <c r="L10" s="8"/>
      <c r="M10" s="8"/>
    </row>
    <row r="11" spans="1:13">
      <c r="A11" s="6" t="s">
        <v>33</v>
      </c>
      <c r="B11" s="7" t="s">
        <v>34</v>
      </c>
      <c r="C11" s="11"/>
      <c r="D11" s="12"/>
      <c r="E11" s="12"/>
      <c r="F11" s="10">
        <v>68.5</v>
      </c>
      <c r="G11" s="11"/>
      <c r="H11" s="8">
        <v>84</v>
      </c>
      <c r="I11" s="9">
        <f t="shared" si="1"/>
        <v>77.8</v>
      </c>
      <c r="J11" s="11" t="s">
        <v>19</v>
      </c>
      <c r="K11" s="16"/>
      <c r="L11" s="8"/>
      <c r="M11" s="8"/>
    </row>
    <row r="12" spans="1:13">
      <c r="A12" s="6" t="s">
        <v>35</v>
      </c>
      <c r="B12" s="7" t="s">
        <v>36</v>
      </c>
      <c r="C12" s="11"/>
      <c r="D12" s="12"/>
      <c r="E12" s="12"/>
      <c r="F12" s="10">
        <v>73</v>
      </c>
      <c r="G12" s="11"/>
      <c r="H12" s="8">
        <v>77</v>
      </c>
      <c r="I12" s="9">
        <f t="shared" si="1"/>
        <v>75.4</v>
      </c>
      <c r="J12" s="11"/>
      <c r="K12" s="16"/>
      <c r="L12" s="8"/>
      <c r="M12" s="8"/>
    </row>
    <row r="13" spans="1:13">
      <c r="A13" s="6" t="s">
        <v>37</v>
      </c>
      <c r="B13" s="7" t="s">
        <v>38</v>
      </c>
      <c r="C13" s="11"/>
      <c r="D13" s="12"/>
      <c r="E13" s="12"/>
      <c r="F13" s="10">
        <v>57.5</v>
      </c>
      <c r="G13" s="11"/>
      <c r="H13" s="9">
        <v>0</v>
      </c>
      <c r="I13" s="9">
        <f t="shared" si="1"/>
        <v>23</v>
      </c>
      <c r="J13" s="11"/>
      <c r="K13" s="16"/>
      <c r="L13" s="8"/>
      <c r="M13" s="8"/>
    </row>
    <row r="14" spans="1:13">
      <c r="A14" s="6" t="s">
        <v>39</v>
      </c>
      <c r="B14" s="7" t="s">
        <v>40</v>
      </c>
      <c r="C14" s="11"/>
      <c r="D14" s="12"/>
      <c r="E14" s="12"/>
      <c r="F14" s="10">
        <v>55.5</v>
      </c>
      <c r="G14" s="11"/>
      <c r="H14" s="9">
        <v>0</v>
      </c>
      <c r="I14" s="9">
        <f t="shared" si="1"/>
        <v>22.2</v>
      </c>
      <c r="J14" s="11"/>
      <c r="K14" s="16"/>
      <c r="L14" s="8"/>
      <c r="M14" s="8"/>
    </row>
    <row r="15" spans="1:13">
      <c r="A15" s="6" t="s">
        <v>41</v>
      </c>
      <c r="B15" s="7" t="s">
        <v>42</v>
      </c>
      <c r="C15" s="11"/>
      <c r="D15" s="12"/>
      <c r="E15" s="12"/>
      <c r="F15" s="10" t="s">
        <v>24</v>
      </c>
      <c r="G15" s="11"/>
      <c r="H15" s="9">
        <v>0</v>
      </c>
      <c r="I15" s="9">
        <f t="shared" ref="I15:I19" si="2">H15*0.6</f>
        <v>0</v>
      </c>
      <c r="J15" s="11"/>
      <c r="K15" s="16"/>
      <c r="L15" s="8"/>
      <c r="M15" s="8"/>
    </row>
    <row r="16" spans="1:13">
      <c r="A16" s="6" t="s">
        <v>43</v>
      </c>
      <c r="B16" s="7" t="s">
        <v>44</v>
      </c>
      <c r="C16" s="11"/>
      <c r="D16" s="12"/>
      <c r="E16" s="12"/>
      <c r="F16" s="10" t="s">
        <v>24</v>
      </c>
      <c r="G16" s="11"/>
      <c r="H16" s="9">
        <v>0</v>
      </c>
      <c r="I16" s="9">
        <f t="shared" si="2"/>
        <v>0</v>
      </c>
      <c r="J16" s="11"/>
      <c r="K16" s="16"/>
      <c r="L16" s="8"/>
      <c r="M16" s="8"/>
    </row>
    <row r="17" spans="1:13">
      <c r="A17" s="6" t="s">
        <v>45</v>
      </c>
      <c r="B17" s="7" t="s">
        <v>46</v>
      </c>
      <c r="C17" s="11"/>
      <c r="D17" s="12"/>
      <c r="E17" s="12"/>
      <c r="F17" s="10" t="s">
        <v>24</v>
      </c>
      <c r="G17" s="11"/>
      <c r="H17" s="9">
        <v>0</v>
      </c>
      <c r="I17" s="9">
        <f t="shared" si="2"/>
        <v>0</v>
      </c>
      <c r="J17" s="11"/>
      <c r="K17" s="16"/>
      <c r="L17" s="8"/>
      <c r="M17" s="8"/>
    </row>
    <row r="18" spans="1:13">
      <c r="A18" s="6" t="s">
        <v>47</v>
      </c>
      <c r="B18" s="7" t="s">
        <v>48</v>
      </c>
      <c r="C18" s="11"/>
      <c r="D18" s="12"/>
      <c r="E18" s="12"/>
      <c r="F18" s="10">
        <v>64.5</v>
      </c>
      <c r="G18" s="11"/>
      <c r="H18" s="8">
        <v>89</v>
      </c>
      <c r="I18" s="9">
        <f>F18*0.4+H18*0.6</f>
        <v>79.2</v>
      </c>
      <c r="J18" s="11" t="s">
        <v>19</v>
      </c>
      <c r="K18" s="16"/>
      <c r="L18" s="8"/>
      <c r="M18" s="8"/>
    </row>
    <row r="19" spans="1:13">
      <c r="A19" s="6" t="s">
        <v>49</v>
      </c>
      <c r="B19" s="7" t="s">
        <v>50</v>
      </c>
      <c r="C19" s="11"/>
      <c r="D19" s="12"/>
      <c r="E19" s="12"/>
      <c r="F19" s="10" t="s">
        <v>24</v>
      </c>
      <c r="G19" s="11"/>
      <c r="H19" s="9">
        <v>0</v>
      </c>
      <c r="I19" s="9">
        <f t="shared" si="2"/>
        <v>0</v>
      </c>
      <c r="J19" s="11"/>
      <c r="K19" s="16"/>
      <c r="L19" s="8"/>
      <c r="M19" s="8"/>
    </row>
    <row r="20" spans="1:13">
      <c r="A20" s="6" t="s">
        <v>51</v>
      </c>
      <c r="B20" s="7" t="s">
        <v>52</v>
      </c>
      <c r="C20" s="11"/>
      <c r="D20" s="12"/>
      <c r="E20" s="12"/>
      <c r="F20" s="10">
        <v>58.5</v>
      </c>
      <c r="G20" s="11"/>
      <c r="H20" s="9">
        <v>0</v>
      </c>
      <c r="I20" s="9">
        <f>F20*0.4+H20*0.6</f>
        <v>23.4</v>
      </c>
      <c r="J20" s="11"/>
      <c r="K20" s="16"/>
      <c r="L20" s="8"/>
      <c r="M20" s="8"/>
    </row>
    <row r="21" spans="1:13">
      <c r="A21" s="6" t="s">
        <v>53</v>
      </c>
      <c r="B21" s="7" t="s">
        <v>54</v>
      </c>
      <c r="C21" s="11"/>
      <c r="D21" s="12"/>
      <c r="E21" s="12"/>
      <c r="F21" s="10">
        <v>59</v>
      </c>
      <c r="G21" s="11"/>
      <c r="H21" s="9">
        <v>0</v>
      </c>
      <c r="I21" s="9">
        <f>F21*0.4+H21*0.6</f>
        <v>23.6</v>
      </c>
      <c r="J21" s="11"/>
      <c r="K21" s="16"/>
      <c r="L21" s="8"/>
      <c r="M21" s="8"/>
    </row>
    <row r="22" spans="1:13">
      <c r="A22" s="6"/>
      <c r="B22" s="7"/>
      <c r="C22" s="11"/>
      <c r="D22" s="12"/>
      <c r="E22" s="12"/>
      <c r="F22" s="10"/>
      <c r="G22" s="11"/>
      <c r="H22" s="9"/>
      <c r="I22" s="9"/>
      <c r="J22" s="11"/>
      <c r="K22" s="16"/>
      <c r="L22" s="8"/>
      <c r="M22" s="8"/>
    </row>
    <row r="23" spans="1:13">
      <c r="A23" s="6" t="s">
        <v>55</v>
      </c>
      <c r="B23" s="7" t="s">
        <v>56</v>
      </c>
      <c r="C23" s="11"/>
      <c r="D23" s="12"/>
      <c r="E23" s="12"/>
      <c r="F23" s="10">
        <v>83</v>
      </c>
      <c r="G23" s="11"/>
      <c r="H23" s="8">
        <v>72</v>
      </c>
      <c r="I23" s="9">
        <f t="shared" ref="I23:I28" si="3">F23*0.4+H23*0.6</f>
        <v>76.4</v>
      </c>
      <c r="J23" s="11"/>
      <c r="K23" s="16"/>
      <c r="L23" s="19" t="s">
        <v>57</v>
      </c>
      <c r="M23" s="8"/>
    </row>
    <row r="24" spans="1:13">
      <c r="A24" s="6" t="s">
        <v>58</v>
      </c>
      <c r="B24" s="7" t="s">
        <v>59</v>
      </c>
      <c r="C24" s="11"/>
      <c r="D24" s="12"/>
      <c r="E24" s="12"/>
      <c r="F24" s="10">
        <v>70</v>
      </c>
      <c r="G24" s="11"/>
      <c r="H24" s="9">
        <v>0</v>
      </c>
      <c r="I24" s="9">
        <f t="shared" si="3"/>
        <v>28</v>
      </c>
      <c r="J24" s="11"/>
      <c r="K24" s="16"/>
      <c r="L24" s="11"/>
      <c r="M24" s="8"/>
    </row>
    <row r="25" spans="1:13">
      <c r="A25" s="6" t="s">
        <v>60</v>
      </c>
      <c r="B25" s="7" t="s">
        <v>61</v>
      </c>
      <c r="C25" s="11"/>
      <c r="D25" s="12"/>
      <c r="E25" s="12"/>
      <c r="F25" s="10">
        <v>84</v>
      </c>
      <c r="G25" s="11"/>
      <c r="H25" s="8">
        <v>87.67</v>
      </c>
      <c r="I25" s="9">
        <f t="shared" si="3"/>
        <v>86.202</v>
      </c>
      <c r="J25" s="11" t="s">
        <v>19</v>
      </c>
      <c r="K25" s="16"/>
      <c r="L25" s="11"/>
      <c r="M25" s="8"/>
    </row>
    <row r="26" spans="1:13">
      <c r="A26" s="6" t="s">
        <v>62</v>
      </c>
      <c r="B26" s="7" t="s">
        <v>63</v>
      </c>
      <c r="C26" s="11"/>
      <c r="D26" s="12"/>
      <c r="E26" s="12"/>
      <c r="F26" s="10">
        <v>73</v>
      </c>
      <c r="G26" s="11"/>
      <c r="H26" s="8">
        <v>71.67</v>
      </c>
      <c r="I26" s="9">
        <f t="shared" si="3"/>
        <v>72.202</v>
      </c>
      <c r="J26" s="11"/>
      <c r="K26" s="16"/>
      <c r="L26" s="11"/>
      <c r="M26" s="8"/>
    </row>
    <row r="27" spans="1:13">
      <c r="A27" s="6" t="s">
        <v>64</v>
      </c>
      <c r="B27" s="7" t="s">
        <v>65</v>
      </c>
      <c r="C27" s="11"/>
      <c r="D27" s="12"/>
      <c r="E27" s="12"/>
      <c r="F27" s="10">
        <v>68</v>
      </c>
      <c r="G27" s="11"/>
      <c r="H27" s="9">
        <v>0</v>
      </c>
      <c r="I27" s="9">
        <f t="shared" si="3"/>
        <v>27.2</v>
      </c>
      <c r="J27" s="11"/>
      <c r="K27" s="16"/>
      <c r="L27" s="11"/>
      <c r="M27" s="8"/>
    </row>
    <row r="28" spans="1:13">
      <c r="A28" s="6" t="s">
        <v>66</v>
      </c>
      <c r="B28" s="7" t="s">
        <v>67</v>
      </c>
      <c r="C28" s="11"/>
      <c r="D28" s="12"/>
      <c r="E28" s="12"/>
      <c r="F28" s="10">
        <v>73</v>
      </c>
      <c r="G28" s="11"/>
      <c r="H28" s="8">
        <v>72.67</v>
      </c>
      <c r="I28" s="9">
        <f t="shared" si="3"/>
        <v>72.802</v>
      </c>
      <c r="J28" s="11"/>
      <c r="K28" s="16"/>
      <c r="L28" s="11"/>
      <c r="M28" s="8"/>
    </row>
    <row r="29" spans="1:13">
      <c r="A29" s="6" t="s">
        <v>68</v>
      </c>
      <c r="B29" s="7" t="s">
        <v>69</v>
      </c>
      <c r="C29" s="11"/>
      <c r="D29" s="12"/>
      <c r="E29" s="12"/>
      <c r="F29" s="10" t="s">
        <v>24</v>
      </c>
      <c r="G29" s="11"/>
      <c r="H29" s="9">
        <v>0</v>
      </c>
      <c r="I29" s="9">
        <v>0</v>
      </c>
      <c r="J29" s="11"/>
      <c r="K29" s="16"/>
      <c r="L29" s="11"/>
      <c r="M29" s="8"/>
    </row>
    <row r="30" spans="1:13">
      <c r="A30" s="6" t="s">
        <v>70</v>
      </c>
      <c r="B30" s="7" t="s">
        <v>71</v>
      </c>
      <c r="C30" s="11"/>
      <c r="D30" s="12"/>
      <c r="E30" s="12"/>
      <c r="F30" s="10">
        <v>51</v>
      </c>
      <c r="G30" s="11"/>
      <c r="H30" s="9">
        <v>0</v>
      </c>
      <c r="I30" s="9">
        <f t="shared" ref="I30:I36" si="4">F30*0.4+H30*0.6</f>
        <v>20.4</v>
      </c>
      <c r="J30" s="11"/>
      <c r="K30" s="16"/>
      <c r="L30" s="11"/>
      <c r="M30" s="8"/>
    </row>
    <row r="31" spans="1:13">
      <c r="A31" s="6" t="s">
        <v>72</v>
      </c>
      <c r="B31" s="7" t="s">
        <v>73</v>
      </c>
      <c r="C31" s="11"/>
      <c r="D31" s="12"/>
      <c r="E31" s="12"/>
      <c r="F31" s="10">
        <v>69</v>
      </c>
      <c r="G31" s="11"/>
      <c r="H31" s="9">
        <v>0</v>
      </c>
      <c r="I31" s="9">
        <f t="shared" si="4"/>
        <v>27.6</v>
      </c>
      <c r="J31" s="11"/>
      <c r="K31" s="16"/>
      <c r="L31" s="11"/>
      <c r="M31" s="8"/>
    </row>
    <row r="32" spans="1:13">
      <c r="A32" s="6" t="s">
        <v>74</v>
      </c>
      <c r="B32" s="7" t="s">
        <v>75</v>
      </c>
      <c r="C32" s="11"/>
      <c r="D32" s="12"/>
      <c r="E32" s="12"/>
      <c r="F32" s="10">
        <v>72</v>
      </c>
      <c r="G32" s="11"/>
      <c r="H32" s="9">
        <v>0</v>
      </c>
      <c r="I32" s="9">
        <f t="shared" si="4"/>
        <v>28.8</v>
      </c>
      <c r="J32" s="11"/>
      <c r="K32" s="16"/>
      <c r="L32" s="11"/>
      <c r="M32" s="8"/>
    </row>
    <row r="33" spans="1:13">
      <c r="A33" s="6" t="s">
        <v>76</v>
      </c>
      <c r="B33" s="7" t="s">
        <v>77</v>
      </c>
      <c r="C33" s="11"/>
      <c r="D33" s="12"/>
      <c r="E33" s="12"/>
      <c r="F33" s="10">
        <v>70</v>
      </c>
      <c r="G33" s="11"/>
      <c r="H33" s="9">
        <v>0</v>
      </c>
      <c r="I33" s="9">
        <f t="shared" si="4"/>
        <v>28</v>
      </c>
      <c r="J33" s="11"/>
      <c r="K33" s="16"/>
      <c r="L33" s="11"/>
      <c r="M33" s="8"/>
    </row>
    <row r="34" spans="1:13">
      <c r="A34" s="6" t="s">
        <v>78</v>
      </c>
      <c r="B34" s="7" t="s">
        <v>79</v>
      </c>
      <c r="C34" s="11"/>
      <c r="D34" s="12"/>
      <c r="E34" s="12"/>
      <c r="F34" s="10">
        <v>83</v>
      </c>
      <c r="G34" s="11"/>
      <c r="H34" s="8">
        <v>85.67</v>
      </c>
      <c r="I34" s="9">
        <f t="shared" si="4"/>
        <v>84.602</v>
      </c>
      <c r="J34" s="11" t="s">
        <v>19</v>
      </c>
      <c r="K34" s="16"/>
      <c r="L34" s="11"/>
      <c r="M34" s="8"/>
    </row>
    <row r="35" spans="1:13">
      <c r="A35" s="6" t="s">
        <v>80</v>
      </c>
      <c r="B35" s="7" t="s">
        <v>81</v>
      </c>
      <c r="C35" s="11"/>
      <c r="D35" s="12"/>
      <c r="E35" s="12"/>
      <c r="F35" s="10">
        <v>88</v>
      </c>
      <c r="G35" s="11"/>
      <c r="H35" s="8">
        <v>83.67</v>
      </c>
      <c r="I35" s="9">
        <f t="shared" si="4"/>
        <v>85.402</v>
      </c>
      <c r="J35" s="11" t="s">
        <v>19</v>
      </c>
      <c r="K35" s="16"/>
      <c r="L35" s="11"/>
      <c r="M35" s="8"/>
    </row>
    <row r="36" spans="1:13">
      <c r="A36" s="6" t="s">
        <v>82</v>
      </c>
      <c r="B36" s="7" t="s">
        <v>83</v>
      </c>
      <c r="C36" s="11"/>
      <c r="D36" s="12"/>
      <c r="E36" s="12"/>
      <c r="F36" s="10">
        <v>83</v>
      </c>
      <c r="G36" s="11"/>
      <c r="H36" s="8">
        <v>74.67</v>
      </c>
      <c r="I36" s="9">
        <f t="shared" si="4"/>
        <v>78.002</v>
      </c>
      <c r="J36" s="11"/>
      <c r="K36" s="16"/>
      <c r="L36" s="11"/>
      <c r="M36" s="8"/>
    </row>
    <row r="37" spans="1:13">
      <c r="A37" s="6" t="s">
        <v>84</v>
      </c>
      <c r="B37" s="7" t="s">
        <v>85</v>
      </c>
      <c r="C37" s="11"/>
      <c r="D37" s="12"/>
      <c r="E37" s="12"/>
      <c r="F37" s="10" t="s">
        <v>24</v>
      </c>
      <c r="G37" s="11"/>
      <c r="H37" s="9">
        <v>0</v>
      </c>
      <c r="I37" s="9">
        <f t="shared" ref="I37:I39" si="5">H37*0.6</f>
        <v>0</v>
      </c>
      <c r="J37" s="11"/>
      <c r="K37" s="16"/>
      <c r="L37" s="11"/>
      <c r="M37" s="8"/>
    </row>
    <row r="38" spans="1:13">
      <c r="A38" s="6" t="s">
        <v>86</v>
      </c>
      <c r="B38" s="7" t="s">
        <v>87</v>
      </c>
      <c r="C38" s="11"/>
      <c r="D38" s="12"/>
      <c r="E38" s="12"/>
      <c r="F38" s="10" t="s">
        <v>24</v>
      </c>
      <c r="G38" s="11"/>
      <c r="H38" s="9">
        <v>0</v>
      </c>
      <c r="I38" s="9">
        <f t="shared" si="5"/>
        <v>0</v>
      </c>
      <c r="J38" s="11"/>
      <c r="K38" s="16"/>
      <c r="L38" s="11"/>
      <c r="M38" s="8"/>
    </row>
    <row r="39" spans="1:13">
      <c r="A39" s="6" t="s">
        <v>88</v>
      </c>
      <c r="B39" s="7" t="s">
        <v>75</v>
      </c>
      <c r="C39" s="11"/>
      <c r="D39" s="12"/>
      <c r="E39" s="12"/>
      <c r="F39" s="10" t="s">
        <v>24</v>
      </c>
      <c r="G39" s="11"/>
      <c r="H39" s="9">
        <v>0</v>
      </c>
      <c r="I39" s="9">
        <f t="shared" si="5"/>
        <v>0</v>
      </c>
      <c r="J39" s="11"/>
      <c r="K39" s="16"/>
      <c r="L39" s="11"/>
      <c r="M39" s="8"/>
    </row>
    <row r="40" spans="1:13">
      <c r="A40" s="6" t="s">
        <v>89</v>
      </c>
      <c r="B40" s="7" t="s">
        <v>90</v>
      </c>
      <c r="C40" s="11"/>
      <c r="D40" s="12"/>
      <c r="E40" s="12"/>
      <c r="F40" s="10">
        <v>73</v>
      </c>
      <c r="G40" s="11"/>
      <c r="H40" s="8" t="s">
        <v>24</v>
      </c>
      <c r="I40" s="9">
        <f>F40*0.4</f>
        <v>29.2</v>
      </c>
      <c r="J40" s="11"/>
      <c r="K40" s="16"/>
      <c r="L40" s="11"/>
      <c r="M40" s="8"/>
    </row>
    <row r="41" spans="1:13">
      <c r="A41" s="6" t="s">
        <v>91</v>
      </c>
      <c r="B41" s="7" t="s">
        <v>92</v>
      </c>
      <c r="C41" s="11"/>
      <c r="D41" s="12"/>
      <c r="E41" s="12"/>
      <c r="F41" s="10">
        <v>57</v>
      </c>
      <c r="G41" s="11"/>
      <c r="H41" s="9">
        <v>0</v>
      </c>
      <c r="I41" s="9">
        <f>F41*0.4+H41*0.6</f>
        <v>22.8</v>
      </c>
      <c r="J41" s="11"/>
      <c r="K41" s="16"/>
      <c r="L41" s="11"/>
      <c r="M41" s="8"/>
    </row>
    <row r="42" spans="1:13">
      <c r="A42" s="6" t="s">
        <v>93</v>
      </c>
      <c r="B42" s="7" t="s">
        <v>94</v>
      </c>
      <c r="C42" s="11"/>
      <c r="D42" s="12"/>
      <c r="E42" s="12"/>
      <c r="F42" s="10" t="s">
        <v>24</v>
      </c>
      <c r="G42" s="11"/>
      <c r="H42" s="9">
        <v>0</v>
      </c>
      <c r="I42" s="9">
        <f>H42*0.6</f>
        <v>0</v>
      </c>
      <c r="J42" s="11"/>
      <c r="K42" s="16"/>
      <c r="L42" s="11"/>
      <c r="M42" s="8"/>
    </row>
    <row r="43" spans="1:13">
      <c r="A43" s="6" t="s">
        <v>95</v>
      </c>
      <c r="B43" s="7" t="s">
        <v>96</v>
      </c>
      <c r="C43" s="11"/>
      <c r="D43" s="12"/>
      <c r="E43" s="12"/>
      <c r="F43" s="10" t="s">
        <v>24</v>
      </c>
      <c r="G43" s="11"/>
      <c r="H43" s="9">
        <v>0</v>
      </c>
      <c r="I43" s="9">
        <f>H43*0.6</f>
        <v>0</v>
      </c>
      <c r="J43" s="11"/>
      <c r="K43" s="16"/>
      <c r="L43" s="11"/>
      <c r="M43" s="8"/>
    </row>
    <row r="44" spans="1:13">
      <c r="A44" s="6" t="s">
        <v>97</v>
      </c>
      <c r="B44" s="7" t="s">
        <v>98</v>
      </c>
      <c r="C44" s="11"/>
      <c r="D44" s="12"/>
      <c r="E44" s="12"/>
      <c r="F44" s="10">
        <v>82</v>
      </c>
      <c r="G44" s="11"/>
      <c r="H44" s="8">
        <v>71.67</v>
      </c>
      <c r="I44" s="9">
        <f>F44*0.4+H44*0.6</f>
        <v>75.802</v>
      </c>
      <c r="J44" s="11"/>
      <c r="K44" s="16"/>
      <c r="L44" s="11"/>
      <c r="M44" s="8"/>
    </row>
    <row r="45" spans="1:13">
      <c r="A45" s="13"/>
      <c r="B45" s="7"/>
      <c r="C45" s="11"/>
      <c r="D45" s="12"/>
      <c r="E45" s="12"/>
      <c r="F45" s="10"/>
      <c r="G45" s="11"/>
      <c r="H45" s="8"/>
      <c r="I45" s="9"/>
      <c r="J45" s="11"/>
      <c r="K45" s="16"/>
      <c r="L45" s="11"/>
      <c r="M45" s="8"/>
    </row>
    <row r="46" spans="1:13">
      <c r="A46" s="6" t="s">
        <v>99</v>
      </c>
      <c r="B46" s="7" t="s">
        <v>100</v>
      </c>
      <c r="C46" s="11"/>
      <c r="D46" s="12"/>
      <c r="E46" s="12"/>
      <c r="F46" s="10">
        <v>84</v>
      </c>
      <c r="G46" s="11"/>
      <c r="H46" s="9">
        <v>0</v>
      </c>
      <c r="I46" s="9">
        <f>F46*0.4+H46*0.6</f>
        <v>33.6</v>
      </c>
      <c r="J46" s="11"/>
      <c r="K46" s="16"/>
      <c r="L46" s="19" t="s">
        <v>101</v>
      </c>
      <c r="M46" s="8"/>
    </row>
    <row r="47" spans="1:13">
      <c r="A47" s="6" t="s">
        <v>102</v>
      </c>
      <c r="B47" s="7" t="s">
        <v>103</v>
      </c>
      <c r="C47" s="11"/>
      <c r="D47" s="12"/>
      <c r="E47" s="12"/>
      <c r="F47" s="10">
        <v>90</v>
      </c>
      <c r="G47" s="11"/>
      <c r="H47" s="8">
        <v>79.67</v>
      </c>
      <c r="I47" s="9">
        <f>F47*0.4+H47*0.6</f>
        <v>83.802</v>
      </c>
      <c r="J47" s="11"/>
      <c r="K47" s="16"/>
      <c r="L47" s="11"/>
      <c r="M47" s="8"/>
    </row>
    <row r="48" spans="1:13">
      <c r="A48" s="6" t="s">
        <v>104</v>
      </c>
      <c r="B48" s="7" t="s">
        <v>105</v>
      </c>
      <c r="C48" s="11"/>
      <c r="D48" s="12"/>
      <c r="E48" s="12"/>
      <c r="F48" s="10" t="s">
        <v>24</v>
      </c>
      <c r="G48" s="11"/>
      <c r="H48" s="9">
        <v>0</v>
      </c>
      <c r="I48" s="9">
        <f>H48*0.6</f>
        <v>0</v>
      </c>
      <c r="J48" s="11"/>
      <c r="K48" s="16"/>
      <c r="L48" s="11"/>
      <c r="M48" s="8"/>
    </row>
    <row r="49" spans="1:13">
      <c r="A49" s="6" t="s">
        <v>106</v>
      </c>
      <c r="B49" s="7" t="s">
        <v>107</v>
      </c>
      <c r="C49" s="11"/>
      <c r="D49" s="12"/>
      <c r="E49" s="12"/>
      <c r="F49" s="10">
        <v>84</v>
      </c>
      <c r="G49" s="11"/>
      <c r="H49" s="9">
        <v>0</v>
      </c>
      <c r="I49" s="9">
        <f t="shared" ref="I49:I52" si="6">F49*0.4+H49*0.6</f>
        <v>33.6</v>
      </c>
      <c r="J49" s="11"/>
      <c r="K49" s="16"/>
      <c r="L49" s="11"/>
      <c r="M49" s="8"/>
    </row>
    <row r="50" ht="16" customHeight="1" spans="1:13">
      <c r="A50" s="6" t="s">
        <v>108</v>
      </c>
      <c r="B50" s="7" t="s">
        <v>109</v>
      </c>
      <c r="C50" s="11"/>
      <c r="D50" s="12"/>
      <c r="E50" s="12"/>
      <c r="F50" s="10">
        <v>92</v>
      </c>
      <c r="G50" s="11"/>
      <c r="H50" s="8">
        <v>87.3</v>
      </c>
      <c r="I50" s="9">
        <f t="shared" si="6"/>
        <v>89.18</v>
      </c>
      <c r="J50" s="11" t="s">
        <v>19</v>
      </c>
      <c r="K50" s="16"/>
      <c r="L50" s="11"/>
      <c r="M50" s="8"/>
    </row>
    <row r="51" spans="1:13">
      <c r="A51" s="6" t="s">
        <v>110</v>
      </c>
      <c r="B51" s="7" t="s">
        <v>111</v>
      </c>
      <c r="C51" s="11"/>
      <c r="D51" s="12"/>
      <c r="E51" s="12"/>
      <c r="F51" s="10">
        <v>80</v>
      </c>
      <c r="G51" s="11"/>
      <c r="H51" s="9">
        <v>0</v>
      </c>
      <c r="I51" s="9">
        <f t="shared" si="6"/>
        <v>32</v>
      </c>
      <c r="J51" s="11"/>
      <c r="K51" s="16"/>
      <c r="L51" s="11"/>
      <c r="M51" s="8"/>
    </row>
    <row r="52" spans="1:13">
      <c r="A52" s="6" t="s">
        <v>112</v>
      </c>
      <c r="B52" s="7" t="s">
        <v>113</v>
      </c>
      <c r="C52" s="11"/>
      <c r="D52" s="12"/>
      <c r="E52" s="12"/>
      <c r="F52" s="10">
        <v>82</v>
      </c>
      <c r="G52" s="11"/>
      <c r="H52" s="9">
        <v>0</v>
      </c>
      <c r="I52" s="9">
        <f t="shared" si="6"/>
        <v>32.8</v>
      </c>
      <c r="J52" s="11"/>
      <c r="K52" s="16"/>
      <c r="L52" s="11"/>
      <c r="M52" s="8"/>
    </row>
    <row r="53" spans="1:13">
      <c r="A53" s="6" t="s">
        <v>114</v>
      </c>
      <c r="B53" s="7" t="s">
        <v>115</v>
      </c>
      <c r="C53" s="11"/>
      <c r="D53" s="12"/>
      <c r="E53" s="12"/>
      <c r="F53" s="10" t="s">
        <v>24</v>
      </c>
      <c r="G53" s="11"/>
      <c r="H53" s="9">
        <v>0</v>
      </c>
      <c r="I53" s="9">
        <f>H53*0.6</f>
        <v>0</v>
      </c>
      <c r="J53" s="11"/>
      <c r="K53" s="16"/>
      <c r="L53" s="11"/>
      <c r="M53" s="8"/>
    </row>
    <row r="54" spans="1:13">
      <c r="A54" s="6" t="s">
        <v>116</v>
      </c>
      <c r="B54" s="7" t="s">
        <v>117</v>
      </c>
      <c r="C54" s="11"/>
      <c r="D54" s="12"/>
      <c r="E54" s="12"/>
      <c r="F54" s="10">
        <v>84</v>
      </c>
      <c r="G54" s="11"/>
      <c r="H54" s="9">
        <v>0</v>
      </c>
      <c r="I54" s="9">
        <f t="shared" ref="I54:I63" si="7">F54*0.4+H54*0.6</f>
        <v>33.6</v>
      </c>
      <c r="J54" s="11"/>
      <c r="K54" s="16"/>
      <c r="L54" s="11"/>
      <c r="M54" s="8"/>
    </row>
    <row r="55" spans="1:13">
      <c r="A55" s="6" t="s">
        <v>118</v>
      </c>
      <c r="B55" s="7" t="s">
        <v>119</v>
      </c>
      <c r="C55" s="11"/>
      <c r="D55" s="12"/>
      <c r="E55" s="12"/>
      <c r="F55" s="10">
        <v>91</v>
      </c>
      <c r="G55" s="11"/>
      <c r="H55" s="8" t="s">
        <v>24</v>
      </c>
      <c r="I55" s="9">
        <f>F55*0.4</f>
        <v>36.4</v>
      </c>
      <c r="J55" s="11"/>
      <c r="K55" s="16"/>
      <c r="L55" s="11"/>
      <c r="M55" s="8"/>
    </row>
    <row r="56" spans="1:13">
      <c r="A56" s="6" t="s">
        <v>120</v>
      </c>
      <c r="B56" s="7" t="s">
        <v>121</v>
      </c>
      <c r="C56" s="11"/>
      <c r="D56" s="12"/>
      <c r="E56" s="12"/>
      <c r="F56" s="10" t="s">
        <v>24</v>
      </c>
      <c r="G56" s="11"/>
      <c r="H56" s="9">
        <v>0</v>
      </c>
      <c r="I56" s="9">
        <f>H56*0.6</f>
        <v>0</v>
      </c>
      <c r="J56" s="11"/>
      <c r="K56" s="16"/>
      <c r="L56" s="11"/>
      <c r="M56" s="8"/>
    </row>
    <row r="57" spans="1:13">
      <c r="A57" s="6" t="s">
        <v>122</v>
      </c>
      <c r="B57" s="7" t="s">
        <v>123</v>
      </c>
      <c r="C57" s="11"/>
      <c r="D57" s="12"/>
      <c r="E57" s="12"/>
      <c r="F57" s="10">
        <v>89</v>
      </c>
      <c r="G57" s="11"/>
      <c r="H57" s="8">
        <v>82</v>
      </c>
      <c r="I57" s="9">
        <f t="shared" si="7"/>
        <v>84.8</v>
      </c>
      <c r="J57" s="11"/>
      <c r="K57" s="16"/>
      <c r="L57" s="11"/>
      <c r="M57" s="8"/>
    </row>
    <row r="58" spans="1:13">
      <c r="A58" s="6" t="s">
        <v>124</v>
      </c>
      <c r="B58" s="7" t="s">
        <v>125</v>
      </c>
      <c r="C58" s="11"/>
      <c r="D58" s="12"/>
      <c r="E58" s="12"/>
      <c r="F58" s="10">
        <v>90</v>
      </c>
      <c r="G58" s="11"/>
      <c r="H58" s="8">
        <v>84.67</v>
      </c>
      <c r="I58" s="9">
        <f t="shared" si="7"/>
        <v>86.802</v>
      </c>
      <c r="J58" s="11" t="s">
        <v>19</v>
      </c>
      <c r="K58" s="16"/>
      <c r="L58" s="11"/>
      <c r="M58" s="8"/>
    </row>
    <row r="59" spans="1:13">
      <c r="A59" s="6" t="s">
        <v>126</v>
      </c>
      <c r="B59" s="7" t="s">
        <v>127</v>
      </c>
      <c r="C59" s="11"/>
      <c r="D59" s="12"/>
      <c r="E59" s="12"/>
      <c r="F59" s="10">
        <v>89</v>
      </c>
      <c r="G59" s="11"/>
      <c r="H59" s="8">
        <v>79.3</v>
      </c>
      <c r="I59" s="9">
        <f t="shared" si="7"/>
        <v>83.18</v>
      </c>
      <c r="J59" s="11"/>
      <c r="K59" s="16"/>
      <c r="L59" s="11"/>
      <c r="M59" s="8"/>
    </row>
    <row r="60" spans="1:13">
      <c r="A60" s="6" t="s">
        <v>128</v>
      </c>
      <c r="B60" s="20" t="s">
        <v>129</v>
      </c>
      <c r="C60" s="11"/>
      <c r="D60" s="12"/>
      <c r="E60" s="12"/>
      <c r="F60" s="10">
        <v>82</v>
      </c>
      <c r="G60" s="11"/>
      <c r="H60" s="9">
        <v>0</v>
      </c>
      <c r="I60" s="9">
        <f t="shared" si="7"/>
        <v>32.8</v>
      </c>
      <c r="J60" s="11"/>
      <c r="K60" s="16"/>
      <c r="L60" s="11"/>
      <c r="M60" s="8"/>
    </row>
    <row r="61" spans="1:13">
      <c r="A61" s="6" t="s">
        <v>130</v>
      </c>
      <c r="B61" s="7" t="s">
        <v>131</v>
      </c>
      <c r="C61" s="11"/>
      <c r="D61" s="12"/>
      <c r="E61" s="12"/>
      <c r="F61" s="10">
        <v>80</v>
      </c>
      <c r="G61" s="11"/>
      <c r="H61" s="9">
        <v>0</v>
      </c>
      <c r="I61" s="9">
        <f t="shared" si="7"/>
        <v>32</v>
      </c>
      <c r="J61" s="11"/>
      <c r="K61" s="16"/>
      <c r="L61" s="11"/>
      <c r="M61" s="8"/>
    </row>
    <row r="62" spans="1:13">
      <c r="A62" s="6" t="s">
        <v>132</v>
      </c>
      <c r="B62" s="7" t="s">
        <v>133</v>
      </c>
      <c r="C62" s="11"/>
      <c r="D62" s="12"/>
      <c r="E62" s="12"/>
      <c r="F62" s="10">
        <v>85</v>
      </c>
      <c r="G62" s="11"/>
      <c r="H62" s="9">
        <v>0</v>
      </c>
      <c r="I62" s="9">
        <f t="shared" si="7"/>
        <v>34</v>
      </c>
      <c r="J62" s="11"/>
      <c r="K62" s="16"/>
      <c r="L62" s="11"/>
      <c r="M62" s="8"/>
    </row>
    <row r="63" spans="1:13">
      <c r="A63" s="6" t="s">
        <v>134</v>
      </c>
      <c r="B63" s="7" t="s">
        <v>135</v>
      </c>
      <c r="C63" s="11"/>
      <c r="D63" s="12"/>
      <c r="E63" s="12"/>
      <c r="F63" s="10">
        <v>81</v>
      </c>
      <c r="G63" s="11"/>
      <c r="H63" s="9">
        <v>0</v>
      </c>
      <c r="I63" s="9">
        <f t="shared" si="7"/>
        <v>32.4</v>
      </c>
      <c r="J63" s="11"/>
      <c r="K63" s="16"/>
      <c r="L63" s="11"/>
      <c r="M63" s="8"/>
    </row>
    <row r="64" spans="1:13">
      <c r="A64" s="6" t="s">
        <v>136</v>
      </c>
      <c r="B64" s="7" t="s">
        <v>137</v>
      </c>
      <c r="C64" s="11"/>
      <c r="D64" s="12"/>
      <c r="E64" s="12"/>
      <c r="F64" s="10" t="s">
        <v>24</v>
      </c>
      <c r="G64" s="11"/>
      <c r="H64" s="9">
        <v>0</v>
      </c>
      <c r="I64" s="9">
        <v>0</v>
      </c>
      <c r="J64" s="11"/>
      <c r="K64" s="16"/>
      <c r="L64" s="11"/>
      <c r="M64" s="8"/>
    </row>
    <row r="65" spans="1:13">
      <c r="A65" s="6" t="s">
        <v>138</v>
      </c>
      <c r="B65" s="7" t="s">
        <v>105</v>
      </c>
      <c r="C65" s="11"/>
      <c r="D65" s="12"/>
      <c r="E65" s="12"/>
      <c r="F65" s="10" t="s">
        <v>24</v>
      </c>
      <c r="G65" s="11"/>
      <c r="H65" s="9">
        <v>0</v>
      </c>
      <c r="I65" s="9">
        <v>0</v>
      </c>
      <c r="J65" s="11"/>
      <c r="K65" s="16"/>
      <c r="L65" s="11"/>
      <c r="M65" s="8"/>
    </row>
    <row r="66" spans="1:13">
      <c r="A66" s="6" t="s">
        <v>139</v>
      </c>
      <c r="B66" s="7" t="s">
        <v>71</v>
      </c>
      <c r="C66" s="11"/>
      <c r="D66" s="12"/>
      <c r="E66" s="12"/>
      <c r="F66" s="10">
        <v>79</v>
      </c>
      <c r="G66" s="11"/>
      <c r="H66" s="9">
        <v>0</v>
      </c>
      <c r="I66" s="9">
        <f t="shared" ref="I66:I71" si="8">F66*0.4+H66*0.6</f>
        <v>31.6</v>
      </c>
      <c r="J66" s="11"/>
      <c r="K66" s="16"/>
      <c r="L66" s="11"/>
      <c r="M66" s="8"/>
    </row>
    <row r="67" spans="1:13">
      <c r="A67" s="6" t="s">
        <v>140</v>
      </c>
      <c r="B67" s="7" t="s">
        <v>141</v>
      </c>
      <c r="C67" s="11"/>
      <c r="D67" s="12"/>
      <c r="E67" s="12"/>
      <c r="F67" s="10" t="s">
        <v>24</v>
      </c>
      <c r="G67" s="11"/>
      <c r="H67" s="9">
        <v>0</v>
      </c>
      <c r="I67" s="9">
        <v>0</v>
      </c>
      <c r="J67" s="11"/>
      <c r="K67" s="16"/>
      <c r="L67" s="11"/>
      <c r="M67" s="8"/>
    </row>
    <row r="68" spans="1:13">
      <c r="A68" s="6" t="s">
        <v>142</v>
      </c>
      <c r="B68" s="7" t="s">
        <v>143</v>
      </c>
      <c r="C68" s="11"/>
      <c r="D68" s="12"/>
      <c r="E68" s="12"/>
      <c r="F68" s="10" t="s">
        <v>24</v>
      </c>
      <c r="G68" s="11"/>
      <c r="H68" s="9">
        <v>0</v>
      </c>
      <c r="I68" s="9">
        <v>0</v>
      </c>
      <c r="J68" s="11"/>
      <c r="K68" s="16"/>
      <c r="L68" s="11"/>
      <c r="M68" s="8"/>
    </row>
    <row r="69" spans="1:13">
      <c r="A69" s="6" t="s">
        <v>144</v>
      </c>
      <c r="B69" s="7" t="s">
        <v>145</v>
      </c>
      <c r="C69" s="11"/>
      <c r="D69" s="12"/>
      <c r="E69" s="12"/>
      <c r="F69" s="10">
        <v>83</v>
      </c>
      <c r="G69" s="11"/>
      <c r="H69" s="9">
        <v>0</v>
      </c>
      <c r="I69" s="9">
        <f t="shared" si="8"/>
        <v>33.2</v>
      </c>
      <c r="J69" s="11"/>
      <c r="K69" s="16"/>
      <c r="L69" s="11"/>
      <c r="M69" s="8"/>
    </row>
    <row r="70" spans="1:13">
      <c r="A70" s="6" t="s">
        <v>146</v>
      </c>
      <c r="B70" s="7" t="s">
        <v>147</v>
      </c>
      <c r="C70" s="11"/>
      <c r="D70" s="12"/>
      <c r="E70" s="12"/>
      <c r="F70" s="10">
        <v>78</v>
      </c>
      <c r="G70" s="11"/>
      <c r="H70" s="9">
        <v>0</v>
      </c>
      <c r="I70" s="9">
        <f t="shared" si="8"/>
        <v>31.2</v>
      </c>
      <c r="J70" s="11"/>
      <c r="K70" s="16"/>
      <c r="L70" s="11"/>
      <c r="M70" s="8"/>
    </row>
    <row r="71" spans="1:13">
      <c r="A71" s="6" t="s">
        <v>148</v>
      </c>
      <c r="B71" s="7" t="s">
        <v>149</v>
      </c>
      <c r="C71" s="11"/>
      <c r="D71" s="12"/>
      <c r="E71" s="12"/>
      <c r="F71" s="10">
        <v>74</v>
      </c>
      <c r="G71" s="11"/>
      <c r="H71" s="9">
        <v>0</v>
      </c>
      <c r="I71" s="9">
        <f t="shared" si="8"/>
        <v>29.6</v>
      </c>
      <c r="J71" s="11"/>
      <c r="K71" s="16"/>
      <c r="L71" s="11"/>
      <c r="M71" s="8"/>
    </row>
    <row r="72" spans="1:13">
      <c r="A72" s="6" t="s">
        <v>150</v>
      </c>
      <c r="B72" s="7" t="s">
        <v>151</v>
      </c>
      <c r="C72" s="11"/>
      <c r="D72" s="12"/>
      <c r="E72" s="12"/>
      <c r="F72" s="10" t="s">
        <v>24</v>
      </c>
      <c r="G72" s="11"/>
      <c r="H72" s="9">
        <v>0</v>
      </c>
      <c r="I72" s="9">
        <v>0</v>
      </c>
      <c r="J72" s="11"/>
      <c r="K72" s="16"/>
      <c r="L72" s="11"/>
      <c r="M72" s="8"/>
    </row>
    <row r="73" spans="1:13">
      <c r="A73" s="6" t="s">
        <v>152</v>
      </c>
      <c r="B73" s="7" t="s">
        <v>153</v>
      </c>
      <c r="C73" s="11"/>
      <c r="D73" s="12"/>
      <c r="E73" s="12"/>
      <c r="F73" s="10" t="s">
        <v>24</v>
      </c>
      <c r="G73" s="11"/>
      <c r="H73" s="9">
        <v>0</v>
      </c>
      <c r="I73" s="9">
        <v>0</v>
      </c>
      <c r="J73" s="11"/>
      <c r="K73" s="16"/>
      <c r="L73" s="11"/>
      <c r="M73" s="8"/>
    </row>
    <row r="74" spans="1:13">
      <c r="A74" s="6" t="s">
        <v>154</v>
      </c>
      <c r="B74" s="7" t="s">
        <v>155</v>
      </c>
      <c r="C74" s="11"/>
      <c r="D74" s="12"/>
      <c r="E74" s="12"/>
      <c r="F74" s="10">
        <v>85</v>
      </c>
      <c r="G74" s="11"/>
      <c r="H74" s="9">
        <v>0</v>
      </c>
      <c r="I74" s="9">
        <f>F74*0.4+H74*0.6</f>
        <v>34</v>
      </c>
      <c r="J74" s="11"/>
      <c r="K74" s="16"/>
      <c r="L74" s="11"/>
      <c r="M74" s="8"/>
    </row>
    <row r="75" spans="1:13">
      <c r="A75" s="6" t="s">
        <v>156</v>
      </c>
      <c r="B75" s="7" t="s">
        <v>157</v>
      </c>
      <c r="C75" s="11"/>
      <c r="D75" s="12"/>
      <c r="E75" s="12"/>
      <c r="F75" s="10">
        <v>84</v>
      </c>
      <c r="G75" s="11"/>
      <c r="H75" s="9">
        <v>0</v>
      </c>
      <c r="I75" s="9">
        <f>F75*0.4+H75*0.6</f>
        <v>33.6</v>
      </c>
      <c r="J75" s="11"/>
      <c r="K75" s="16"/>
      <c r="L75" s="11"/>
      <c r="M75" s="8"/>
    </row>
    <row r="76" spans="1:13">
      <c r="A76" s="6"/>
      <c r="B76" s="7"/>
      <c r="C76" s="11"/>
      <c r="D76" s="12"/>
      <c r="E76" s="12"/>
      <c r="F76" s="10"/>
      <c r="G76" s="11"/>
      <c r="H76" s="9"/>
      <c r="I76" s="9"/>
      <c r="J76" s="11"/>
      <c r="K76" s="16"/>
      <c r="L76" s="11"/>
      <c r="M76" s="8"/>
    </row>
    <row r="77" spans="1:13">
      <c r="A77" s="6" t="s">
        <v>158</v>
      </c>
      <c r="B77" s="7" t="s">
        <v>159</v>
      </c>
      <c r="C77" s="11"/>
      <c r="D77" s="12"/>
      <c r="E77" s="12"/>
      <c r="F77" s="10">
        <v>87.5</v>
      </c>
      <c r="G77" s="11"/>
      <c r="H77" s="9">
        <v>0</v>
      </c>
      <c r="I77" s="9">
        <f>F77*0.4+H77*0.6</f>
        <v>35</v>
      </c>
      <c r="J77" s="11"/>
      <c r="K77" s="16"/>
      <c r="L77" s="11" t="s">
        <v>160</v>
      </c>
      <c r="M77" s="8"/>
    </row>
    <row r="78" spans="1:13">
      <c r="A78" s="6" t="s">
        <v>161</v>
      </c>
      <c r="B78" s="7" t="s">
        <v>162</v>
      </c>
      <c r="C78" s="11"/>
      <c r="D78" s="12"/>
      <c r="E78" s="12"/>
      <c r="F78" s="10">
        <v>83.5</v>
      </c>
      <c r="G78" s="11"/>
      <c r="H78" s="9">
        <v>0</v>
      </c>
      <c r="I78" s="9">
        <f>F78*0.4+H78*0.6</f>
        <v>33.4</v>
      </c>
      <c r="J78" s="11"/>
      <c r="K78" s="16"/>
      <c r="L78" s="11"/>
      <c r="M78" s="8"/>
    </row>
    <row r="79" spans="1:13">
      <c r="A79" s="6" t="s">
        <v>163</v>
      </c>
      <c r="B79" s="7" t="s">
        <v>164</v>
      </c>
      <c r="C79" s="11"/>
      <c r="D79" s="12"/>
      <c r="E79" s="12"/>
      <c r="F79" s="10" t="s">
        <v>24</v>
      </c>
      <c r="G79" s="11"/>
      <c r="H79" s="9">
        <v>0</v>
      </c>
      <c r="I79" s="9">
        <v>0</v>
      </c>
      <c r="J79" s="11"/>
      <c r="K79" s="16"/>
      <c r="L79" s="11"/>
      <c r="M79" s="8"/>
    </row>
    <row r="80" spans="1:13">
      <c r="A80" s="6" t="s">
        <v>165</v>
      </c>
      <c r="B80" s="7" t="s">
        <v>166</v>
      </c>
      <c r="C80" s="11"/>
      <c r="D80" s="12"/>
      <c r="E80" s="12"/>
      <c r="F80" s="10">
        <v>90.5</v>
      </c>
      <c r="G80" s="11"/>
      <c r="H80" s="8">
        <v>84</v>
      </c>
      <c r="I80" s="9">
        <f t="shared" ref="I80:I84" si="9">F80*0.4+H80*0.6</f>
        <v>86.6</v>
      </c>
      <c r="J80" s="11" t="s">
        <v>19</v>
      </c>
      <c r="K80" s="16"/>
      <c r="L80" s="11"/>
      <c r="M80" s="8"/>
    </row>
    <row r="81" spans="1:13">
      <c r="A81" s="6" t="s">
        <v>167</v>
      </c>
      <c r="B81" s="7" t="s">
        <v>168</v>
      </c>
      <c r="C81" s="11"/>
      <c r="D81" s="12"/>
      <c r="E81" s="12"/>
      <c r="F81" s="10">
        <v>87</v>
      </c>
      <c r="G81" s="11"/>
      <c r="H81" s="9">
        <v>0</v>
      </c>
      <c r="I81" s="9">
        <f t="shared" si="9"/>
        <v>34.8</v>
      </c>
      <c r="J81" s="11"/>
      <c r="K81" s="16"/>
      <c r="L81" s="11"/>
      <c r="M81" s="8"/>
    </row>
    <row r="82" spans="1:13">
      <c r="A82" s="6" t="s">
        <v>169</v>
      </c>
      <c r="B82" s="7" t="s">
        <v>170</v>
      </c>
      <c r="C82" s="11"/>
      <c r="D82" s="12"/>
      <c r="E82" s="12"/>
      <c r="F82" s="10">
        <v>89</v>
      </c>
      <c r="G82" s="11"/>
      <c r="H82" s="8">
        <v>86.67</v>
      </c>
      <c r="I82" s="9">
        <f t="shared" si="9"/>
        <v>87.602</v>
      </c>
      <c r="J82" s="11" t="s">
        <v>19</v>
      </c>
      <c r="K82" s="16"/>
      <c r="L82" s="11"/>
      <c r="M82" s="8"/>
    </row>
    <row r="83" spans="1:13">
      <c r="A83" s="6" t="s">
        <v>171</v>
      </c>
      <c r="B83" s="7" t="s">
        <v>172</v>
      </c>
      <c r="C83" s="11"/>
      <c r="D83" s="12"/>
      <c r="E83" s="12"/>
      <c r="F83" s="10">
        <v>87.5</v>
      </c>
      <c r="G83" s="11"/>
      <c r="H83" s="9">
        <v>0</v>
      </c>
      <c r="I83" s="9">
        <f t="shared" si="9"/>
        <v>35</v>
      </c>
      <c r="J83" s="11"/>
      <c r="K83" s="16"/>
      <c r="L83" s="11"/>
      <c r="M83" s="8"/>
    </row>
    <row r="84" spans="1:13">
      <c r="A84" s="6" t="s">
        <v>173</v>
      </c>
      <c r="B84" s="7" t="s">
        <v>174</v>
      </c>
      <c r="C84" s="11"/>
      <c r="D84" s="12"/>
      <c r="E84" s="12"/>
      <c r="F84" s="10">
        <v>89</v>
      </c>
      <c r="G84" s="11"/>
      <c r="H84" s="8">
        <v>69.67</v>
      </c>
      <c r="I84" s="9">
        <f t="shared" si="9"/>
        <v>77.402</v>
      </c>
      <c r="J84" s="11"/>
      <c r="K84" s="16"/>
      <c r="L84" s="11"/>
      <c r="M84" s="8"/>
    </row>
    <row r="85" spans="1:13">
      <c r="A85" s="6" t="s">
        <v>175</v>
      </c>
      <c r="B85" s="7" t="s">
        <v>176</v>
      </c>
      <c r="C85" s="11"/>
      <c r="D85" s="12"/>
      <c r="E85" s="12"/>
      <c r="F85" s="10">
        <v>84.5</v>
      </c>
      <c r="G85" s="11"/>
      <c r="H85" s="9">
        <v>0</v>
      </c>
      <c r="I85" s="9">
        <f t="shared" ref="I85:I90" si="10">F85*0.4+H85*0.6</f>
        <v>33.8</v>
      </c>
      <c r="J85" s="11"/>
      <c r="K85" s="16"/>
      <c r="L85" s="11"/>
      <c r="M85" s="8"/>
    </row>
    <row r="86" spans="1:13">
      <c r="A86" s="6" t="s">
        <v>177</v>
      </c>
      <c r="B86" s="7" t="s">
        <v>178</v>
      </c>
      <c r="C86" s="11"/>
      <c r="D86" s="12"/>
      <c r="E86" s="12"/>
      <c r="F86" s="10" t="s">
        <v>24</v>
      </c>
      <c r="G86" s="11"/>
      <c r="H86" s="9">
        <v>0</v>
      </c>
      <c r="I86" s="9">
        <v>0</v>
      </c>
      <c r="J86" s="11"/>
      <c r="K86" s="16"/>
      <c r="L86" s="11"/>
      <c r="M86" s="8"/>
    </row>
    <row r="87" spans="1:13">
      <c r="A87" s="6" t="s">
        <v>179</v>
      </c>
      <c r="B87" s="7" t="s">
        <v>180</v>
      </c>
      <c r="C87" s="11"/>
      <c r="D87" s="12"/>
      <c r="E87" s="12"/>
      <c r="F87" s="10">
        <v>88</v>
      </c>
      <c r="G87" s="11"/>
      <c r="H87" s="9">
        <v>0</v>
      </c>
      <c r="I87" s="9">
        <f t="shared" si="10"/>
        <v>35.2</v>
      </c>
      <c r="J87" s="11"/>
      <c r="K87" s="16"/>
      <c r="L87" s="11"/>
      <c r="M87" s="8"/>
    </row>
    <row r="88" spans="1:13">
      <c r="A88" s="6" t="s">
        <v>181</v>
      </c>
      <c r="B88" s="7" t="s">
        <v>182</v>
      </c>
      <c r="C88" s="11"/>
      <c r="D88" s="12"/>
      <c r="E88" s="12"/>
      <c r="F88" s="10">
        <v>89.5</v>
      </c>
      <c r="G88" s="11"/>
      <c r="H88" s="8">
        <v>66</v>
      </c>
      <c r="I88" s="9">
        <f t="shared" si="10"/>
        <v>75.4</v>
      </c>
      <c r="J88" s="11"/>
      <c r="K88" s="16"/>
      <c r="L88" s="11"/>
      <c r="M88" s="8"/>
    </row>
    <row r="89" spans="1:13">
      <c r="A89" s="6" t="s">
        <v>183</v>
      </c>
      <c r="B89" s="7" t="s">
        <v>184</v>
      </c>
      <c r="C89" s="11"/>
      <c r="D89" s="12"/>
      <c r="E89" s="12"/>
      <c r="F89" s="10">
        <v>82.5</v>
      </c>
      <c r="G89" s="11"/>
      <c r="H89" s="9">
        <v>0</v>
      </c>
      <c r="I89" s="9">
        <f t="shared" si="10"/>
        <v>33</v>
      </c>
      <c r="J89" s="11"/>
      <c r="K89" s="16"/>
      <c r="L89" s="11"/>
      <c r="M89" s="8"/>
    </row>
    <row r="90" spans="1:13">
      <c r="A90" s="6" t="s">
        <v>185</v>
      </c>
      <c r="B90" s="7" t="s">
        <v>186</v>
      </c>
      <c r="C90" s="11"/>
      <c r="D90" s="12"/>
      <c r="E90" s="12"/>
      <c r="F90" s="10">
        <v>86</v>
      </c>
      <c r="G90" s="11"/>
      <c r="H90" s="9">
        <v>0</v>
      </c>
      <c r="I90" s="9">
        <f t="shared" si="10"/>
        <v>34.4</v>
      </c>
      <c r="J90" s="11"/>
      <c r="K90" s="16"/>
      <c r="L90" s="11"/>
      <c r="M90" s="8"/>
    </row>
    <row r="91" spans="1:13">
      <c r="A91" s="6" t="s">
        <v>187</v>
      </c>
      <c r="B91" s="7" t="s">
        <v>188</v>
      </c>
      <c r="C91" s="11"/>
      <c r="D91" s="12"/>
      <c r="E91" s="12"/>
      <c r="F91" s="10" t="s">
        <v>24</v>
      </c>
      <c r="G91" s="11"/>
      <c r="H91" s="9">
        <v>0</v>
      </c>
      <c r="I91" s="9">
        <v>0</v>
      </c>
      <c r="J91" s="11"/>
      <c r="K91" s="16"/>
      <c r="L91" s="11"/>
      <c r="M91" s="8"/>
    </row>
    <row r="92" spans="1:13">
      <c r="A92" s="6" t="s">
        <v>189</v>
      </c>
      <c r="B92" s="7" t="s">
        <v>190</v>
      </c>
      <c r="C92" s="11"/>
      <c r="D92" s="12"/>
      <c r="E92" s="12"/>
      <c r="F92" s="10">
        <v>94.5</v>
      </c>
      <c r="G92" s="11"/>
      <c r="H92" s="8">
        <v>80.67</v>
      </c>
      <c r="I92" s="9">
        <f t="shared" ref="I92:I96" si="11">F92*0.4+H92*0.6</f>
        <v>86.202</v>
      </c>
      <c r="J92" s="11"/>
      <c r="K92" s="16"/>
      <c r="L92" s="11"/>
      <c r="M92" s="8"/>
    </row>
    <row r="93" spans="1:13">
      <c r="A93" s="6" t="s">
        <v>191</v>
      </c>
      <c r="B93" s="7" t="s">
        <v>192</v>
      </c>
      <c r="C93" s="11"/>
      <c r="D93" s="12"/>
      <c r="E93" s="12"/>
      <c r="F93" s="10" t="s">
        <v>24</v>
      </c>
      <c r="G93" s="11"/>
      <c r="H93" s="9">
        <v>0</v>
      </c>
      <c r="I93" s="9">
        <v>0</v>
      </c>
      <c r="J93" s="11"/>
      <c r="K93" s="17"/>
      <c r="L93" s="11"/>
      <c r="M93" s="8"/>
    </row>
    <row r="94" spans="1:13">
      <c r="A94" s="6" t="s">
        <v>193</v>
      </c>
      <c r="B94" s="7" t="s">
        <v>194</v>
      </c>
      <c r="C94" s="11"/>
      <c r="D94" s="12"/>
      <c r="E94" s="12"/>
      <c r="F94" s="10" t="s">
        <v>24</v>
      </c>
      <c r="G94" s="11"/>
      <c r="H94" s="9">
        <v>0</v>
      </c>
      <c r="I94" s="9">
        <v>0</v>
      </c>
      <c r="J94" s="11"/>
      <c r="K94" s="11"/>
      <c r="L94" s="11"/>
      <c r="M94" s="8"/>
    </row>
    <row r="95" spans="1:13">
      <c r="A95" s="6" t="s">
        <v>195</v>
      </c>
      <c r="B95" s="7" t="s">
        <v>196</v>
      </c>
      <c r="C95" s="11"/>
      <c r="D95" s="12"/>
      <c r="E95" s="12"/>
      <c r="F95" s="10">
        <v>91.5</v>
      </c>
      <c r="G95" s="11"/>
      <c r="H95" s="8">
        <v>76.67</v>
      </c>
      <c r="I95" s="9">
        <f t="shared" si="11"/>
        <v>82.602</v>
      </c>
      <c r="J95" s="11"/>
      <c r="K95" s="11"/>
      <c r="L95" s="11"/>
      <c r="M95" s="8"/>
    </row>
    <row r="96" spans="1:13">
      <c r="A96" s="6" t="s">
        <v>197</v>
      </c>
      <c r="B96" s="7" t="s">
        <v>198</v>
      </c>
      <c r="C96" s="11"/>
      <c r="D96" s="12"/>
      <c r="E96" s="12"/>
      <c r="F96" s="10">
        <v>91</v>
      </c>
      <c r="G96" s="11"/>
      <c r="H96" s="8">
        <v>75</v>
      </c>
      <c r="I96" s="9">
        <f t="shared" si="11"/>
        <v>81.4</v>
      </c>
      <c r="J96" s="11"/>
      <c r="K96" s="11"/>
      <c r="L96" s="11"/>
      <c r="M96" s="8"/>
    </row>
  </sheetData>
  <autoFilter ref="A2:L96">
    <extLst/>
  </autoFilter>
  <mergeCells count="7">
    <mergeCell ref="A1:M1"/>
    <mergeCell ref="K3:K93"/>
    <mergeCell ref="L3:L21"/>
    <mergeCell ref="L23:L44"/>
    <mergeCell ref="L46:L75"/>
    <mergeCell ref="L77:L96"/>
    <mergeCell ref="M3:M96"/>
  </mergeCells>
  <pageMargins left="0.7" right="0.7" top="0.75" bottom="0.75" header="0.3" footer="0.3"/>
  <pageSetup paperSize="9"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2021-08-19T06:53:00Z</dcterms:created>
  <dcterms:modified xsi:type="dcterms:W3CDTF">2021-09-14T01:22:02Z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14DABEB71D4B4867A759A162C3DE6D32</vt:lpwstr>
  </property>
  <property fmtid="{D5CDD505-2E9C-101B-9397-08002B2CF9AE}" pid="3" name="KSOProductBuildVer">
    <vt:lpwstr>2052-11.1.0.10388</vt:lpwstr>
  </property>
</Properties>
</file>