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0415" windowHeight="777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P11" i="1"/>
  <c r="P12"/>
  <c r="P13"/>
  <c r="P14"/>
  <c r="P15"/>
  <c r="P10"/>
  <c r="P4"/>
  <c r="P5"/>
  <c r="P6"/>
  <c r="P7"/>
  <c r="P8"/>
  <c r="P9"/>
  <c r="P3"/>
</calcChain>
</file>

<file path=xl/sharedStrings.xml><?xml version="1.0" encoding="utf-8"?>
<sst xmlns="http://schemas.openxmlformats.org/spreadsheetml/2006/main" count="120" uniqueCount="72">
  <si>
    <t>招聘岗位名称</t>
  </si>
  <si>
    <r>
      <rPr>
        <b/>
        <sz val="10"/>
        <color indexed="8"/>
        <rFont val="宋体"/>
        <family val="3"/>
        <charset val="134"/>
      </rPr>
      <t>学历学位</t>
    </r>
  </si>
  <si>
    <r>
      <rPr>
        <b/>
        <sz val="10"/>
        <color indexed="8"/>
        <rFont val="宋体"/>
        <family val="3"/>
        <charset val="134"/>
      </rPr>
      <t>所学专业</t>
    </r>
  </si>
  <si>
    <t>性别</t>
    <phoneticPr fontId="1" type="noConversion"/>
  </si>
  <si>
    <r>
      <rPr>
        <b/>
        <sz val="10"/>
        <rFont val="宋体"/>
        <family val="3"/>
        <charset val="134"/>
      </rPr>
      <t>序号</t>
    </r>
    <phoneticPr fontId="1" type="noConversion"/>
  </si>
  <si>
    <t>女</t>
    <phoneticPr fontId="1" type="noConversion"/>
  </si>
  <si>
    <t>女</t>
    <phoneticPr fontId="1" type="noConversion"/>
  </si>
  <si>
    <t>女</t>
    <phoneticPr fontId="1" type="noConversion"/>
  </si>
  <si>
    <t>女</t>
    <phoneticPr fontId="1" type="noConversion"/>
  </si>
  <si>
    <t>女</t>
    <phoneticPr fontId="1" type="noConversion"/>
  </si>
  <si>
    <t>女</t>
    <phoneticPr fontId="1" type="noConversion"/>
  </si>
  <si>
    <t>思想政治理论课
专任教师</t>
    <phoneticPr fontId="1" type="noConversion"/>
  </si>
  <si>
    <r>
      <t>试讲</t>
    </r>
    <r>
      <rPr>
        <b/>
        <sz val="10"/>
        <color indexed="8"/>
        <rFont val="Times New Roman"/>
        <family val="1"/>
      </rPr>
      <t xml:space="preserve">
</t>
    </r>
    <r>
      <rPr>
        <b/>
        <sz val="10"/>
        <color indexed="8"/>
        <rFont val="宋体"/>
        <family val="3"/>
        <charset val="134"/>
      </rPr>
      <t>成绩</t>
    </r>
  </si>
  <si>
    <r>
      <rPr>
        <b/>
        <sz val="10"/>
        <color indexed="8"/>
        <rFont val="宋体"/>
        <family val="3"/>
        <charset val="134"/>
      </rPr>
      <t>面试</t>
    </r>
    <r>
      <rPr>
        <b/>
        <sz val="10"/>
        <color indexed="8"/>
        <rFont val="Times New Roman"/>
        <family val="1"/>
      </rPr>
      <t xml:space="preserve">
</t>
    </r>
    <r>
      <rPr>
        <b/>
        <sz val="10"/>
        <color indexed="8"/>
        <rFont val="宋体"/>
        <family val="3"/>
        <charset val="134"/>
      </rPr>
      <t>成绩</t>
    </r>
  </si>
  <si>
    <r>
      <rPr>
        <b/>
        <sz val="10"/>
        <color indexed="8"/>
        <rFont val="宋体"/>
        <family val="3"/>
        <charset val="134"/>
      </rPr>
      <t>总成绩</t>
    </r>
  </si>
  <si>
    <t>笔试
成绩</t>
    <phoneticPr fontId="1" type="noConversion"/>
  </si>
  <si>
    <r>
      <rPr>
        <b/>
        <sz val="10"/>
        <color indexed="8"/>
        <rFont val="宋体"/>
        <family val="3"/>
        <charset val="134"/>
      </rPr>
      <t>本招聘岗位
内</t>
    </r>
    <r>
      <rPr>
        <b/>
        <sz val="10"/>
        <color indexed="8"/>
        <rFont val="宋体"/>
        <family val="3"/>
        <charset val="134"/>
      </rPr>
      <t>排名</t>
    </r>
    <phoneticPr fontId="1" type="noConversion"/>
  </si>
  <si>
    <t>匹配</t>
    <phoneticPr fontId="1" type="noConversion"/>
  </si>
  <si>
    <t>岗位
编号</t>
    <phoneticPr fontId="1" type="noConversion"/>
  </si>
  <si>
    <t>招聘
人数</t>
    <phoneticPr fontId="1" type="noConversion"/>
  </si>
  <si>
    <t>拟聘人员
姓名</t>
    <phoneticPr fontId="1" type="noConversion"/>
  </si>
  <si>
    <t>聘用前工作
或学习单位</t>
    <phoneticPr fontId="1" type="noConversion"/>
  </si>
  <si>
    <t>其他条件
匹配情况</t>
    <phoneticPr fontId="1" type="noConversion"/>
  </si>
  <si>
    <t>其他要说
明的情况</t>
    <phoneticPr fontId="1" type="noConversion"/>
  </si>
  <si>
    <t>江苏航运职业技术学院2021年下半年公开招聘专职辅导员和思政课专任教师拟聘用人员名单公示</t>
    <phoneticPr fontId="1" type="noConversion"/>
  </si>
  <si>
    <t>思想政治理论课
专任教师</t>
    <phoneticPr fontId="1" type="noConversion"/>
  </si>
  <si>
    <t>男生专职辅导员</t>
    <phoneticPr fontId="1" type="noConversion"/>
  </si>
  <si>
    <t>女生专职辅导员</t>
    <phoneticPr fontId="1" type="noConversion"/>
  </si>
  <si>
    <t>男</t>
    <phoneticPr fontId="1" type="noConversion"/>
  </si>
  <si>
    <t>男</t>
    <phoneticPr fontId="1" type="noConversion"/>
  </si>
  <si>
    <t>林雪凤</t>
  </si>
  <si>
    <t>何媛媛</t>
  </si>
  <si>
    <t>张鸣骏</t>
  </si>
  <si>
    <t>张蓉蓉</t>
  </si>
  <si>
    <t>胡晓晴</t>
  </si>
  <si>
    <t>王克迁</t>
  </si>
  <si>
    <t>蒋雨君</t>
  </si>
  <si>
    <t>李冬倩</t>
  </si>
  <si>
    <t>徐波波</t>
    <phoneticPr fontId="1" type="noConversion"/>
  </si>
  <si>
    <t>李  茹</t>
    <phoneticPr fontId="1" type="noConversion"/>
  </si>
  <si>
    <t>李  璐</t>
    <phoneticPr fontId="1" type="noConversion"/>
  </si>
  <si>
    <t>江  毓</t>
    <phoneticPr fontId="1" type="noConversion"/>
  </si>
  <si>
    <t>杜宗印</t>
  </si>
  <si>
    <t>-</t>
    <phoneticPr fontId="1" type="noConversion"/>
  </si>
  <si>
    <t>思想政治教育</t>
    <phoneticPr fontId="1" type="noConversion"/>
  </si>
  <si>
    <t>江苏航运职业技术学院</t>
    <phoneticPr fontId="1" type="noConversion"/>
  </si>
  <si>
    <t>沈阳农业大学</t>
    <phoneticPr fontId="1" type="noConversion"/>
  </si>
  <si>
    <t>南通大学</t>
    <phoneticPr fontId="1" type="noConversion"/>
  </si>
  <si>
    <t>特种医学</t>
    <phoneticPr fontId="1" type="noConversion"/>
  </si>
  <si>
    <t>化学工程与技术</t>
    <phoneticPr fontId="1" type="noConversion"/>
  </si>
  <si>
    <t>扬州大学</t>
    <phoneticPr fontId="1" type="noConversion"/>
  </si>
  <si>
    <t>南昌大学</t>
    <phoneticPr fontId="1" type="noConversion"/>
  </si>
  <si>
    <t>科学社会主义与
国际共产主义运动</t>
    <phoneticPr fontId="1" type="noConversion"/>
  </si>
  <si>
    <t>南京财经大学</t>
    <phoneticPr fontId="1" type="noConversion"/>
  </si>
  <si>
    <t>光学工程</t>
    <phoneticPr fontId="1" type="noConversion"/>
  </si>
  <si>
    <t>中天海洋系统有限公司</t>
    <phoneticPr fontId="1" type="noConversion"/>
  </si>
  <si>
    <t>马克思主义哲学</t>
    <phoneticPr fontId="1" type="noConversion"/>
  </si>
  <si>
    <t>郑州大学</t>
    <phoneticPr fontId="1" type="noConversion"/>
  </si>
  <si>
    <t>载运工具运用工程</t>
    <phoneticPr fontId="1" type="noConversion"/>
  </si>
  <si>
    <t>南京林业大学</t>
    <phoneticPr fontId="1" type="noConversion"/>
  </si>
  <si>
    <t>马克思主义基本原理</t>
    <phoneticPr fontId="1" type="noConversion"/>
  </si>
  <si>
    <t>南通科技职业学院</t>
    <phoneticPr fontId="1" type="noConversion"/>
  </si>
  <si>
    <t>南通大学杏林学院</t>
    <phoneticPr fontId="1" type="noConversion"/>
  </si>
  <si>
    <t>通信与信息系统</t>
    <phoneticPr fontId="1" type="noConversion"/>
  </si>
  <si>
    <t>河北大学</t>
    <phoneticPr fontId="1" type="noConversion"/>
  </si>
  <si>
    <t>逻辑学</t>
    <phoneticPr fontId="1" type="noConversion"/>
  </si>
  <si>
    <t>第1名放弃</t>
    <phoneticPr fontId="1" type="noConversion"/>
  </si>
  <si>
    <t>第1、2名放弃</t>
    <phoneticPr fontId="1" type="noConversion"/>
  </si>
  <si>
    <t>硕士研究生
法学硕士</t>
    <phoneticPr fontId="1" type="noConversion"/>
  </si>
  <si>
    <t>硕士研究生
哲学硕士</t>
    <phoneticPr fontId="1" type="noConversion"/>
  </si>
  <si>
    <t>硕士研究生
工学硕士</t>
    <phoneticPr fontId="1" type="noConversion"/>
  </si>
  <si>
    <t>硕士研究生
医学硕士</t>
    <phoneticPr fontId="1" type="noConversion"/>
  </si>
</sst>
</file>

<file path=xl/styles.xml><?xml version="1.0" encoding="utf-8"?>
<styleSheet xmlns="http://schemas.openxmlformats.org/spreadsheetml/2006/main">
  <numFmts count="2">
    <numFmt numFmtId="176" formatCode="0.00_);[Red]\(0.00\)"/>
    <numFmt numFmtId="177" formatCode="0.00_ "/>
  </numFmts>
  <fonts count="14">
    <font>
      <sz val="11"/>
      <color theme="1"/>
      <name val="宋体"/>
      <family val="2"/>
      <charset val="134"/>
      <scheme val="minor"/>
    </font>
    <font>
      <sz val="9"/>
      <name val="宋体"/>
      <family val="2"/>
      <charset val="134"/>
      <scheme val="minor"/>
    </font>
    <font>
      <sz val="10"/>
      <name val="Arial"/>
      <family val="2"/>
    </font>
    <font>
      <sz val="11"/>
      <name val="Times New Roman"/>
      <family val="1"/>
    </font>
    <font>
      <sz val="18"/>
      <name val="方正小标宋简体"/>
      <family val="4"/>
      <charset val="134"/>
    </font>
    <font>
      <b/>
      <sz val="10"/>
      <color indexed="8"/>
      <name val="Times New Roman"/>
      <family val="1"/>
    </font>
    <font>
      <b/>
      <sz val="10"/>
      <name val="Times New Roman"/>
      <family val="1"/>
    </font>
    <font>
      <b/>
      <sz val="10"/>
      <color indexed="8"/>
      <name val="宋体"/>
      <family val="3"/>
      <charset val="134"/>
    </font>
    <font>
      <sz val="9"/>
      <color indexed="8"/>
      <name val="宋体"/>
      <family val="3"/>
      <charset val="134"/>
    </font>
    <font>
      <b/>
      <sz val="10"/>
      <name val="宋体"/>
      <family val="3"/>
      <charset val="134"/>
    </font>
    <font>
      <sz val="9"/>
      <name val="Times New Roman"/>
      <family val="1"/>
    </font>
    <font>
      <sz val="9"/>
      <name val="宋体"/>
      <family val="2"/>
      <charset val="134"/>
    </font>
    <font>
      <sz val="9"/>
      <name val="宋体"/>
      <family val="3"/>
      <charset val="134"/>
    </font>
    <font>
      <b/>
      <sz val="10"/>
      <color rgb="FF000000"/>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5">
    <xf numFmtId="0" fontId="0" fillId="0" borderId="0">
      <alignment vertical="center"/>
    </xf>
    <xf numFmtId="0" fontId="2" fillId="0" borderId="0"/>
    <xf numFmtId="0" fontId="2" fillId="0" borderId="0"/>
    <xf numFmtId="0" fontId="2" fillId="0" borderId="0"/>
    <xf numFmtId="0" fontId="2" fillId="0" borderId="0"/>
  </cellStyleXfs>
  <cellXfs count="27">
    <xf numFmtId="0" fontId="0" fillId="0" borderId="0" xfId="0">
      <alignment vertical="center"/>
    </xf>
    <xf numFmtId="0" fontId="3" fillId="0" borderId="0" xfId="0" applyFont="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49" fontId="12" fillId="0" borderId="1" xfId="4" applyNumberFormat="1" applyFont="1" applyBorder="1" applyAlignment="1">
      <alignment horizontal="center" vertical="center" wrapText="1"/>
    </xf>
    <xf numFmtId="176" fontId="10" fillId="0" borderId="1" xfId="0" applyNumberFormat="1" applyFont="1" applyBorder="1" applyAlignment="1">
      <alignment horizontal="center" vertical="center"/>
    </xf>
    <xf numFmtId="0" fontId="10" fillId="0" borderId="0" xfId="0" applyFont="1" applyAlignment="1">
      <alignment horizontal="center" vertical="center"/>
    </xf>
    <xf numFmtId="49" fontId="12" fillId="0" borderId="1" xfId="3" applyNumberFormat="1" applyFont="1" applyBorder="1" applyAlignment="1">
      <alignment horizontal="center" vertical="center" wrapText="1"/>
    </xf>
    <xf numFmtId="49" fontId="12" fillId="0" borderId="1" xfId="2" applyNumberFormat="1" applyFont="1" applyBorder="1" applyAlignment="1">
      <alignment horizontal="center" vertical="center" wrapText="1"/>
    </xf>
    <xf numFmtId="49" fontId="12" fillId="0" borderId="1" xfId="1"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177" fontId="5"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0" borderId="1" xfId="0" applyFont="1" applyBorder="1" applyAlignment="1">
      <alignment horizontal="center" vertical="center"/>
    </xf>
    <xf numFmtId="177"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4" fillId="0" borderId="2"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0" fillId="0" borderId="1" xfId="0" applyFont="1" applyBorder="1" applyAlignment="1">
      <alignment horizontal="center" vertical="center"/>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cellXfs>
  <cellStyles count="5">
    <cellStyle name="常规" xfId="0" builtinId="0"/>
    <cellStyle name="常规 2" xfId="1"/>
    <cellStyle name="常规 3" xfId="2"/>
    <cellStyle name="常规 4" xfId="3"/>
    <cellStyle name="常规 5"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5"/>
  <sheetViews>
    <sheetView tabSelected="1" workbookViewId="0">
      <pane ySplit="2" topLeftCell="A3" activePane="bottomLeft" state="frozen"/>
      <selection pane="bottomLeft" sqref="A1:S1"/>
    </sheetView>
  </sheetViews>
  <sheetFormatPr defaultRowHeight="15"/>
  <cols>
    <col min="1" max="2" width="5" style="1" bestFit="1" customWidth="1"/>
    <col min="3" max="3" width="12.25" style="1" bestFit="1" customWidth="1"/>
    <col min="4" max="4" width="5" style="1" bestFit="1" customWidth="1"/>
    <col min="5" max="5" width="8.5" style="1" bestFit="1" customWidth="1"/>
    <col min="6" max="6" width="5" style="1" bestFit="1" customWidth="1"/>
    <col min="7" max="7" width="9" style="1" bestFit="1" customWidth="1"/>
    <col min="8" max="9" width="17.25" style="1" bestFit="1" customWidth="1"/>
    <col min="10" max="10" width="5.375" style="1" bestFit="1" customWidth="1"/>
    <col min="11" max="11" width="10.25" style="1" bestFit="1" customWidth="1"/>
    <col min="12" max="12" width="5.25" style="1" bestFit="1" customWidth="1"/>
    <col min="13" max="13" width="10.25" style="1" bestFit="1" customWidth="1"/>
    <col min="14" max="14" width="5" style="1" bestFit="1" customWidth="1"/>
    <col min="15" max="15" width="10.25" style="1" bestFit="1" customWidth="1"/>
    <col min="16" max="16" width="6.75" style="1" bestFit="1" customWidth="1"/>
    <col min="17" max="17" width="10.25" style="1" bestFit="1" customWidth="1"/>
    <col min="18" max="18" width="8.5" style="1" bestFit="1" customWidth="1"/>
    <col min="19" max="19" width="10.5" style="1" bestFit="1" customWidth="1"/>
    <col min="20" max="16384" width="9" style="1"/>
  </cols>
  <sheetData>
    <row r="1" spans="1:19" ht="38.25" customHeight="1">
      <c r="A1" s="21" t="s">
        <v>24</v>
      </c>
      <c r="B1" s="21"/>
      <c r="C1" s="21"/>
      <c r="D1" s="21"/>
      <c r="E1" s="21"/>
      <c r="F1" s="21"/>
      <c r="G1" s="21"/>
      <c r="H1" s="21"/>
      <c r="I1" s="21"/>
      <c r="J1" s="21"/>
      <c r="K1" s="21"/>
      <c r="L1" s="21"/>
      <c r="M1" s="21"/>
      <c r="N1" s="21"/>
      <c r="O1" s="21"/>
      <c r="P1" s="21"/>
      <c r="Q1" s="21"/>
      <c r="R1" s="21"/>
      <c r="S1" s="21"/>
    </row>
    <row r="2" spans="1:19" s="4" customFormat="1" ht="33.75" customHeight="1">
      <c r="A2" s="3" t="s">
        <v>4</v>
      </c>
      <c r="B2" s="12" t="s">
        <v>18</v>
      </c>
      <c r="C2" s="3" t="s">
        <v>0</v>
      </c>
      <c r="D2" s="12" t="s">
        <v>19</v>
      </c>
      <c r="E2" s="12" t="s">
        <v>20</v>
      </c>
      <c r="F2" s="2" t="s">
        <v>3</v>
      </c>
      <c r="G2" s="3" t="s">
        <v>1</v>
      </c>
      <c r="H2" s="3" t="s">
        <v>2</v>
      </c>
      <c r="I2" s="11" t="s">
        <v>21</v>
      </c>
      <c r="J2" s="15" t="s">
        <v>15</v>
      </c>
      <c r="K2" s="16" t="s">
        <v>16</v>
      </c>
      <c r="L2" s="14" t="s">
        <v>12</v>
      </c>
      <c r="M2" s="16" t="s">
        <v>16</v>
      </c>
      <c r="N2" s="13" t="s">
        <v>13</v>
      </c>
      <c r="O2" s="16" t="s">
        <v>16</v>
      </c>
      <c r="P2" s="13" t="s">
        <v>14</v>
      </c>
      <c r="Q2" s="16" t="s">
        <v>16</v>
      </c>
      <c r="R2" s="11" t="s">
        <v>22</v>
      </c>
      <c r="S2" s="16" t="s">
        <v>23</v>
      </c>
    </row>
    <row r="3" spans="1:19" s="7" customFormat="1" ht="32.25" customHeight="1">
      <c r="A3" s="19">
        <v>1</v>
      </c>
      <c r="B3" s="24">
        <v>1</v>
      </c>
      <c r="C3" s="26" t="s">
        <v>11</v>
      </c>
      <c r="D3" s="24">
        <v>7</v>
      </c>
      <c r="E3" s="5" t="s">
        <v>30</v>
      </c>
      <c r="F3" s="5" t="s">
        <v>5</v>
      </c>
      <c r="G3" s="20" t="s">
        <v>68</v>
      </c>
      <c r="H3" s="5" t="s">
        <v>44</v>
      </c>
      <c r="I3" s="5" t="s">
        <v>46</v>
      </c>
      <c r="J3" s="6">
        <v>72.5</v>
      </c>
      <c r="K3" s="19">
        <v>1</v>
      </c>
      <c r="L3" s="18">
        <v>77.599999999999994</v>
      </c>
      <c r="M3" s="19">
        <v>3</v>
      </c>
      <c r="N3" s="18">
        <v>81.2</v>
      </c>
      <c r="O3" s="19">
        <v>1</v>
      </c>
      <c r="P3" s="18">
        <f>ROUND(J3*0.3+L3*0.4+N3*0.3,2)</f>
        <v>77.150000000000006</v>
      </c>
      <c r="Q3" s="19">
        <v>1</v>
      </c>
      <c r="R3" s="17" t="s">
        <v>17</v>
      </c>
      <c r="S3" s="17"/>
    </row>
    <row r="4" spans="1:19" s="7" customFormat="1" ht="32.25" customHeight="1">
      <c r="A4" s="19">
        <v>2</v>
      </c>
      <c r="B4" s="24"/>
      <c r="C4" s="26"/>
      <c r="D4" s="24"/>
      <c r="E4" s="5" t="s">
        <v>31</v>
      </c>
      <c r="F4" s="5" t="s">
        <v>6</v>
      </c>
      <c r="G4" s="20" t="s">
        <v>68</v>
      </c>
      <c r="H4" s="5" t="s">
        <v>52</v>
      </c>
      <c r="I4" s="5" t="s">
        <v>51</v>
      </c>
      <c r="J4" s="6">
        <v>61</v>
      </c>
      <c r="K4" s="19">
        <v>5</v>
      </c>
      <c r="L4" s="18">
        <v>80.8</v>
      </c>
      <c r="M4" s="19">
        <v>1</v>
      </c>
      <c r="N4" s="18">
        <v>79.599999999999994</v>
      </c>
      <c r="O4" s="19">
        <v>2</v>
      </c>
      <c r="P4" s="18">
        <f t="shared" ref="P4:P9" si="0">ROUND(J4*0.3+L4*0.4+N4*0.3,2)</f>
        <v>74.5</v>
      </c>
      <c r="Q4" s="19">
        <v>2</v>
      </c>
      <c r="R4" s="17" t="s">
        <v>17</v>
      </c>
      <c r="S4" s="17"/>
    </row>
    <row r="5" spans="1:19" s="7" customFormat="1" ht="32.25" customHeight="1">
      <c r="A5" s="19">
        <v>3</v>
      </c>
      <c r="B5" s="24"/>
      <c r="C5" s="26"/>
      <c r="D5" s="24"/>
      <c r="E5" s="5" t="s">
        <v>39</v>
      </c>
      <c r="F5" s="5" t="s">
        <v>6</v>
      </c>
      <c r="G5" s="20" t="s">
        <v>69</v>
      </c>
      <c r="H5" s="5" t="s">
        <v>56</v>
      </c>
      <c r="I5" s="5" t="s">
        <v>57</v>
      </c>
      <c r="J5" s="6">
        <v>67.5</v>
      </c>
      <c r="K5" s="19">
        <v>4</v>
      </c>
      <c r="L5" s="18">
        <v>80.2</v>
      </c>
      <c r="M5" s="19">
        <v>2</v>
      </c>
      <c r="N5" s="18">
        <v>69.8</v>
      </c>
      <c r="O5" s="19">
        <v>4</v>
      </c>
      <c r="P5" s="18">
        <f t="shared" si="0"/>
        <v>73.27</v>
      </c>
      <c r="Q5" s="19">
        <v>3</v>
      </c>
      <c r="R5" s="17" t="s">
        <v>17</v>
      </c>
      <c r="S5" s="17"/>
    </row>
    <row r="6" spans="1:19" s="7" customFormat="1" ht="32.25" customHeight="1">
      <c r="A6" s="19">
        <v>4</v>
      </c>
      <c r="B6" s="24"/>
      <c r="C6" s="26"/>
      <c r="D6" s="24"/>
      <c r="E6" s="8" t="s">
        <v>32</v>
      </c>
      <c r="F6" s="5" t="s">
        <v>7</v>
      </c>
      <c r="G6" s="20" t="s">
        <v>68</v>
      </c>
      <c r="H6" s="8" t="s">
        <v>44</v>
      </c>
      <c r="I6" s="8" t="s">
        <v>53</v>
      </c>
      <c r="J6" s="6">
        <v>69.5</v>
      </c>
      <c r="K6" s="19">
        <v>2</v>
      </c>
      <c r="L6" s="18">
        <v>71</v>
      </c>
      <c r="M6" s="19">
        <v>4</v>
      </c>
      <c r="N6" s="18">
        <v>77.2</v>
      </c>
      <c r="O6" s="19">
        <v>3</v>
      </c>
      <c r="P6" s="18">
        <f t="shared" si="0"/>
        <v>72.41</v>
      </c>
      <c r="Q6" s="19">
        <v>4</v>
      </c>
      <c r="R6" s="17" t="s">
        <v>17</v>
      </c>
      <c r="S6" s="17"/>
    </row>
    <row r="7" spans="1:19" s="7" customFormat="1" ht="32.25" customHeight="1">
      <c r="A7" s="19">
        <v>5</v>
      </c>
      <c r="B7" s="24">
        <v>2</v>
      </c>
      <c r="C7" s="25" t="s">
        <v>25</v>
      </c>
      <c r="D7" s="24">
        <v>3</v>
      </c>
      <c r="E7" s="9" t="s">
        <v>33</v>
      </c>
      <c r="F7" s="5" t="s">
        <v>8</v>
      </c>
      <c r="G7" s="20" t="s">
        <v>68</v>
      </c>
      <c r="H7" s="9" t="s">
        <v>60</v>
      </c>
      <c r="I7" s="9" t="s">
        <v>61</v>
      </c>
      <c r="J7" s="6">
        <v>78</v>
      </c>
      <c r="K7" s="19">
        <v>1</v>
      </c>
      <c r="L7" s="18">
        <v>85.4</v>
      </c>
      <c r="M7" s="19">
        <v>2</v>
      </c>
      <c r="N7" s="18">
        <v>86</v>
      </c>
      <c r="O7" s="19">
        <v>1</v>
      </c>
      <c r="P7" s="18">
        <f t="shared" si="0"/>
        <v>83.36</v>
      </c>
      <c r="Q7" s="19">
        <v>1</v>
      </c>
      <c r="R7" s="17" t="s">
        <v>17</v>
      </c>
      <c r="S7" s="17"/>
    </row>
    <row r="8" spans="1:19" s="7" customFormat="1" ht="32.25" customHeight="1">
      <c r="A8" s="19">
        <v>6</v>
      </c>
      <c r="B8" s="24"/>
      <c r="C8" s="24"/>
      <c r="D8" s="24"/>
      <c r="E8" s="9" t="s">
        <v>40</v>
      </c>
      <c r="F8" s="5" t="s">
        <v>8</v>
      </c>
      <c r="G8" s="20" t="s">
        <v>68</v>
      </c>
      <c r="H8" s="9" t="s">
        <v>44</v>
      </c>
      <c r="I8" s="9" t="s">
        <v>45</v>
      </c>
      <c r="J8" s="6">
        <v>76</v>
      </c>
      <c r="K8" s="19">
        <v>2</v>
      </c>
      <c r="L8" s="18">
        <v>85.4</v>
      </c>
      <c r="M8" s="19">
        <v>2</v>
      </c>
      <c r="N8" s="18">
        <v>84.8</v>
      </c>
      <c r="O8" s="19">
        <v>4</v>
      </c>
      <c r="P8" s="18">
        <f t="shared" si="0"/>
        <v>82.4</v>
      </c>
      <c r="Q8" s="19">
        <v>2</v>
      </c>
      <c r="R8" s="17" t="s">
        <v>17</v>
      </c>
      <c r="S8" s="17"/>
    </row>
    <row r="9" spans="1:19" s="7" customFormat="1" ht="32.25" customHeight="1">
      <c r="A9" s="19">
        <v>7</v>
      </c>
      <c r="B9" s="24"/>
      <c r="C9" s="24"/>
      <c r="D9" s="24"/>
      <c r="E9" s="9" t="s">
        <v>34</v>
      </c>
      <c r="F9" s="5" t="s">
        <v>8</v>
      </c>
      <c r="G9" s="20" t="s">
        <v>68</v>
      </c>
      <c r="H9" s="9" t="s">
        <v>60</v>
      </c>
      <c r="I9" s="9" t="s">
        <v>62</v>
      </c>
      <c r="J9" s="6">
        <v>74</v>
      </c>
      <c r="K9" s="19">
        <v>3</v>
      </c>
      <c r="L9" s="18">
        <v>86</v>
      </c>
      <c r="M9" s="19">
        <v>1</v>
      </c>
      <c r="N9" s="18">
        <v>85.8</v>
      </c>
      <c r="O9" s="19">
        <v>2</v>
      </c>
      <c r="P9" s="18">
        <f t="shared" si="0"/>
        <v>82.34</v>
      </c>
      <c r="Q9" s="19">
        <v>3</v>
      </c>
      <c r="R9" s="17" t="s">
        <v>17</v>
      </c>
      <c r="S9" s="17"/>
    </row>
    <row r="10" spans="1:19" s="7" customFormat="1" ht="32.25" customHeight="1">
      <c r="A10" s="19">
        <v>8</v>
      </c>
      <c r="B10" s="24">
        <v>3</v>
      </c>
      <c r="C10" s="23" t="s">
        <v>26</v>
      </c>
      <c r="D10" s="24">
        <v>4</v>
      </c>
      <c r="E10" s="9" t="s">
        <v>35</v>
      </c>
      <c r="F10" s="5" t="s">
        <v>28</v>
      </c>
      <c r="G10" s="20" t="s">
        <v>69</v>
      </c>
      <c r="H10" s="9" t="s">
        <v>65</v>
      </c>
      <c r="I10" s="9" t="s">
        <v>64</v>
      </c>
      <c r="J10" s="6">
        <v>63</v>
      </c>
      <c r="K10" s="19">
        <v>4</v>
      </c>
      <c r="L10" s="18" t="s">
        <v>43</v>
      </c>
      <c r="M10" s="19" t="s">
        <v>43</v>
      </c>
      <c r="N10" s="18">
        <v>80.400000000000006</v>
      </c>
      <c r="O10" s="19">
        <v>3</v>
      </c>
      <c r="P10" s="18">
        <f>ROUND(J10*0.4+N10*0.6,2)</f>
        <v>73.44</v>
      </c>
      <c r="Q10" s="19">
        <v>3</v>
      </c>
      <c r="R10" s="17" t="s">
        <v>17</v>
      </c>
      <c r="S10" s="17" t="s">
        <v>67</v>
      </c>
    </row>
    <row r="11" spans="1:19" s="7" customFormat="1" ht="32.25" customHeight="1">
      <c r="A11" s="19">
        <v>9</v>
      </c>
      <c r="B11" s="24"/>
      <c r="C11" s="24"/>
      <c r="D11" s="24"/>
      <c r="E11" s="9" t="s">
        <v>36</v>
      </c>
      <c r="F11" s="5" t="s">
        <v>28</v>
      </c>
      <c r="G11" s="20" t="s">
        <v>70</v>
      </c>
      <c r="H11" s="9" t="s">
        <v>49</v>
      </c>
      <c r="I11" s="9" t="s">
        <v>50</v>
      </c>
      <c r="J11" s="6">
        <v>66.5</v>
      </c>
      <c r="K11" s="19">
        <v>3</v>
      </c>
      <c r="L11" s="18" t="s">
        <v>43</v>
      </c>
      <c r="M11" s="19" t="s">
        <v>43</v>
      </c>
      <c r="N11" s="18">
        <v>77</v>
      </c>
      <c r="O11" s="19">
        <v>4</v>
      </c>
      <c r="P11" s="18">
        <f t="shared" ref="P11:P15" si="1">ROUND(J11*0.4+N11*0.6,2)</f>
        <v>72.8</v>
      </c>
      <c r="Q11" s="19">
        <v>4</v>
      </c>
      <c r="R11" s="17" t="s">
        <v>17</v>
      </c>
      <c r="S11" s="17" t="s">
        <v>67</v>
      </c>
    </row>
    <row r="12" spans="1:19" s="7" customFormat="1" ht="32.25" customHeight="1">
      <c r="A12" s="19">
        <v>10</v>
      </c>
      <c r="B12" s="24">
        <v>4</v>
      </c>
      <c r="C12" s="22" t="s">
        <v>27</v>
      </c>
      <c r="D12" s="24">
        <v>2</v>
      </c>
      <c r="E12" s="10" t="s">
        <v>37</v>
      </c>
      <c r="F12" s="5" t="s">
        <v>9</v>
      </c>
      <c r="G12" s="20" t="s">
        <v>71</v>
      </c>
      <c r="H12" s="10" t="s">
        <v>48</v>
      </c>
      <c r="I12" s="8" t="s">
        <v>47</v>
      </c>
      <c r="J12" s="6">
        <v>72</v>
      </c>
      <c r="K12" s="19">
        <v>6</v>
      </c>
      <c r="L12" s="18" t="s">
        <v>43</v>
      </c>
      <c r="M12" s="19" t="s">
        <v>43</v>
      </c>
      <c r="N12" s="18">
        <v>89.3</v>
      </c>
      <c r="O12" s="19">
        <v>1</v>
      </c>
      <c r="P12" s="18">
        <f t="shared" si="1"/>
        <v>82.38</v>
      </c>
      <c r="Q12" s="19">
        <v>2</v>
      </c>
      <c r="R12" s="17" t="s">
        <v>17</v>
      </c>
      <c r="S12" s="17"/>
    </row>
    <row r="13" spans="1:19" s="7" customFormat="1" ht="32.25" customHeight="1">
      <c r="A13" s="19">
        <v>11</v>
      </c>
      <c r="B13" s="24"/>
      <c r="C13" s="22"/>
      <c r="D13" s="24"/>
      <c r="E13" s="10" t="s">
        <v>41</v>
      </c>
      <c r="F13" s="5" t="s">
        <v>5</v>
      </c>
      <c r="G13" s="20" t="s">
        <v>70</v>
      </c>
      <c r="H13" s="10" t="s">
        <v>58</v>
      </c>
      <c r="I13" s="8" t="s">
        <v>59</v>
      </c>
      <c r="J13" s="6">
        <v>79.5</v>
      </c>
      <c r="K13" s="19">
        <v>2</v>
      </c>
      <c r="L13" s="18" t="s">
        <v>43</v>
      </c>
      <c r="M13" s="19" t="s">
        <v>43</v>
      </c>
      <c r="N13" s="18">
        <v>82.8</v>
      </c>
      <c r="O13" s="19">
        <v>5</v>
      </c>
      <c r="P13" s="18">
        <f t="shared" si="1"/>
        <v>81.48</v>
      </c>
      <c r="Q13" s="19">
        <v>3</v>
      </c>
      <c r="R13" s="17" t="s">
        <v>17</v>
      </c>
      <c r="S13" s="17" t="s">
        <v>66</v>
      </c>
    </row>
    <row r="14" spans="1:19" s="7" customFormat="1" ht="32.25" customHeight="1">
      <c r="A14" s="19">
        <v>12</v>
      </c>
      <c r="B14" s="19">
        <v>5</v>
      </c>
      <c r="C14" s="17" t="s">
        <v>26</v>
      </c>
      <c r="D14" s="19">
        <v>1</v>
      </c>
      <c r="E14" s="10" t="s">
        <v>42</v>
      </c>
      <c r="F14" s="5" t="s">
        <v>29</v>
      </c>
      <c r="G14" s="20" t="s">
        <v>70</v>
      </c>
      <c r="H14" s="10" t="s">
        <v>63</v>
      </c>
      <c r="I14" s="8" t="s">
        <v>55</v>
      </c>
      <c r="J14" s="6">
        <v>72.5</v>
      </c>
      <c r="K14" s="19">
        <v>3</v>
      </c>
      <c r="L14" s="18" t="s">
        <v>43</v>
      </c>
      <c r="M14" s="19" t="s">
        <v>43</v>
      </c>
      <c r="N14" s="18">
        <v>79.599999999999994</v>
      </c>
      <c r="O14" s="19">
        <v>2</v>
      </c>
      <c r="P14" s="18">
        <f t="shared" si="1"/>
        <v>76.760000000000005</v>
      </c>
      <c r="Q14" s="19">
        <v>2</v>
      </c>
      <c r="R14" s="17" t="s">
        <v>17</v>
      </c>
      <c r="S14" s="17" t="s">
        <v>66</v>
      </c>
    </row>
    <row r="15" spans="1:19" s="7" customFormat="1" ht="32.25" customHeight="1">
      <c r="A15" s="19">
        <v>13</v>
      </c>
      <c r="B15" s="19">
        <v>6</v>
      </c>
      <c r="C15" s="17" t="s">
        <v>27</v>
      </c>
      <c r="D15" s="19">
        <v>1</v>
      </c>
      <c r="E15" s="10" t="s">
        <v>38</v>
      </c>
      <c r="F15" s="5" t="s">
        <v>10</v>
      </c>
      <c r="G15" s="20" t="s">
        <v>70</v>
      </c>
      <c r="H15" s="10" t="s">
        <v>54</v>
      </c>
      <c r="I15" s="8" t="s">
        <v>55</v>
      </c>
      <c r="J15" s="6">
        <v>79</v>
      </c>
      <c r="K15" s="19">
        <v>1</v>
      </c>
      <c r="L15" s="18" t="s">
        <v>43</v>
      </c>
      <c r="M15" s="19" t="s">
        <v>43</v>
      </c>
      <c r="N15" s="18">
        <v>86.4</v>
      </c>
      <c r="O15" s="19">
        <v>1</v>
      </c>
      <c r="P15" s="18">
        <f t="shared" si="1"/>
        <v>83.44</v>
      </c>
      <c r="Q15" s="19">
        <v>1</v>
      </c>
      <c r="R15" s="17" t="s">
        <v>17</v>
      </c>
      <c r="S15" s="17"/>
    </row>
  </sheetData>
  <mergeCells count="13">
    <mergeCell ref="A1:S1"/>
    <mergeCell ref="C12:C13"/>
    <mergeCell ref="C10:C11"/>
    <mergeCell ref="C7:C9"/>
    <mergeCell ref="C3:C6"/>
    <mergeCell ref="B3:B6"/>
    <mergeCell ref="B7:B9"/>
    <mergeCell ref="B10:B11"/>
    <mergeCell ref="B12:B13"/>
    <mergeCell ref="D3:D6"/>
    <mergeCell ref="D7:D9"/>
    <mergeCell ref="D10:D11"/>
    <mergeCell ref="D12:D13"/>
  </mergeCells>
  <phoneticPr fontId="1" type="noConversion"/>
  <pageMargins left="0.41" right="0.31"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为爱婷留</dc:creator>
  <cp:lastModifiedBy>为爱婷留</cp:lastModifiedBy>
  <cp:lastPrinted>2021-11-12T02:33:27Z</cp:lastPrinted>
  <dcterms:created xsi:type="dcterms:W3CDTF">2021-06-17T05:59:03Z</dcterms:created>
  <dcterms:modified xsi:type="dcterms:W3CDTF">2021-11-12T02:33:31Z</dcterms:modified>
</cp:coreProperties>
</file>