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<sst xmlns="http://schemas.openxmlformats.org/spreadsheetml/2006/main" count="108" uniqueCount="20">
  <si>
    <t>淮北市相山区2021年公开招聘非在编中小学教学人员拟聘用人员名单</t>
  </si>
  <si>
    <t>序号</t>
  </si>
  <si>
    <t>职位代码</t>
  </si>
  <si>
    <t>姓名</t>
  </si>
  <si>
    <t>考察结果</t>
  </si>
  <si>
    <t>备注</t>
  </si>
  <si>
    <t>0603001-小学语文(城区)(相山区教育局)</t>
  </si>
  <si>
    <t>合格</t>
  </si>
  <si>
    <t>李丹</t>
  </si>
  <si>
    <t>李盛钰</t>
  </si>
  <si>
    <t>0603002-小学语文(乡村)(相山区教育局)</t>
  </si>
  <si>
    <t>0603003-小学数学(相山区教育局)</t>
  </si>
  <si>
    <t>0603004-小学体育(相山区教育局)</t>
  </si>
  <si>
    <t>0603005-小学音乐(相山区教育局)</t>
  </si>
  <si>
    <t>0603006-小学美术(相山区教育局)</t>
  </si>
  <si>
    <t>0603007-初中语文(相山区教育局)</t>
  </si>
  <si>
    <t>0603008-初中数学(相山区教育局)</t>
  </si>
  <si>
    <t>0603009-初中历史(相山区教育局)</t>
  </si>
  <si>
    <t>0603010-初中生物(相山区教育局)</t>
  </si>
  <si>
    <t>0603011-初中物理(相山区教育局)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</si>
</sst>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25">
      <selection activeCell="F6" sqref="F6"/>
    </sheetView>
  </sheetViews>
  <sheetFormatPr defaultColWidth="9.00390625" defaultRowHeight="14.25"/>
  <cols>
    <col min="2" max="2" width="36.125" style="0" customWidth="1"/>
    <col min="3" max="3" width="9.00390625" style="3" customWidth="1"/>
    <col min="4" max="4" width="9.00390625" style="4" customWidth="1"/>
  </cols>
  <sheetData>
    <row r="1" spans="1:5" ht="40.5" customHeight="1">
      <c r="A1" s="5" t="s">
        <v>0</v>
      </c>
      <c r="B1" s="5"/>
      <c r="C1" s="5"/>
      <c r="D1" s="5"/>
      <c r="E1" s="5"/>
    </row>
    <row r="2" spans="1:5" s="1" customFormat="1" ht="30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2" customFormat="1" ht="13.5">
      <c r="A3" s="10">
        <v>1</v>
      </c>
      <c r="B3" s="11" t="s">
        <v>6</v>
      </c>
      <c r="C3" s="12" t="str">
        <f>"张亚辉"</f>
        <v>张亚辉</v>
      </c>
      <c r="D3" s="13" t="s">
        <v>7</v>
      </c>
      <c r="E3" s="14"/>
    </row>
    <row r="4" spans="1:5" s="2" customFormat="1" ht="13.5">
      <c r="A4" s="10">
        <v>2</v>
      </c>
      <c r="B4" s="11" t="s">
        <v>6</v>
      </c>
      <c r="C4" s="12" t="str">
        <f>"王健梅"</f>
        <v>王健梅</v>
      </c>
      <c r="D4" s="13" t="s">
        <v>7</v>
      </c>
      <c r="E4" s="14"/>
    </row>
    <row r="5" spans="1:5" s="2" customFormat="1" ht="13.5">
      <c r="A5" s="10">
        <v>3</v>
      </c>
      <c r="B5" s="11" t="s">
        <v>6</v>
      </c>
      <c r="C5" s="12" t="str">
        <f>"杨霄"</f>
        <v>杨霄</v>
      </c>
      <c r="D5" s="13" t="s">
        <v>7</v>
      </c>
      <c r="E5" s="14"/>
    </row>
    <row r="6" spans="1:5" s="2" customFormat="1" ht="13.5">
      <c r="A6" s="10">
        <v>4</v>
      </c>
      <c r="B6" s="11" t="s">
        <v>6</v>
      </c>
      <c r="C6" s="12" t="str">
        <f>"李瑷妮"</f>
        <v>李瑷妮</v>
      </c>
      <c r="D6" s="13" t="s">
        <v>7</v>
      </c>
      <c r="E6" s="14"/>
    </row>
    <row r="7" spans="1:5" s="2" customFormat="1" ht="13.5">
      <c r="A7" s="10">
        <v>5</v>
      </c>
      <c r="B7" s="11" t="s">
        <v>6</v>
      </c>
      <c r="C7" s="12" t="str">
        <f>"侯晓迪"</f>
        <v>侯晓迪</v>
      </c>
      <c r="D7" s="13" t="s">
        <v>7</v>
      </c>
      <c r="E7" s="14"/>
    </row>
    <row r="8" spans="1:5" s="2" customFormat="1" ht="13.5">
      <c r="A8" s="10">
        <v>6</v>
      </c>
      <c r="B8" s="11" t="s">
        <v>6</v>
      </c>
      <c r="C8" s="12" t="str">
        <f>"杨慧雪"</f>
        <v>杨慧雪</v>
      </c>
      <c r="D8" s="13" t="s">
        <v>7</v>
      </c>
      <c r="E8" s="14"/>
    </row>
    <row r="9" spans="1:5" s="2" customFormat="1" ht="13.5">
      <c r="A9" s="10">
        <v>7</v>
      </c>
      <c r="B9" s="11" t="s">
        <v>6</v>
      </c>
      <c r="C9" s="12" t="str">
        <f>"庞文静"</f>
        <v>庞文静</v>
      </c>
      <c r="D9" s="13" t="s">
        <v>7</v>
      </c>
      <c r="E9" s="14"/>
    </row>
    <row r="10" spans="1:5" s="2" customFormat="1" ht="13.5">
      <c r="A10" s="10">
        <v>8</v>
      </c>
      <c r="B10" s="11" t="s">
        <v>6</v>
      </c>
      <c r="C10" s="12" t="str">
        <f>"黄梦珂"</f>
        <v>黄梦珂</v>
      </c>
      <c r="D10" s="13" t="s">
        <v>7</v>
      </c>
      <c r="E10" s="14"/>
    </row>
    <row r="11" spans="1:5" s="2" customFormat="1" ht="13.5">
      <c r="A11" s="10">
        <v>9</v>
      </c>
      <c r="B11" s="11" t="s">
        <v>6</v>
      </c>
      <c r="C11" s="12" t="str">
        <f>"朱明星"</f>
        <v>朱明星</v>
      </c>
      <c r="D11" s="13" t="s">
        <v>7</v>
      </c>
      <c r="E11" s="14"/>
    </row>
    <row r="12" spans="1:5" s="2" customFormat="1" ht="13.5">
      <c r="A12" s="10">
        <v>10</v>
      </c>
      <c r="B12" s="11" t="s">
        <v>6</v>
      </c>
      <c r="C12" s="12" t="str">
        <f>"刘婉婉"</f>
        <v>刘婉婉</v>
      </c>
      <c r="D12" s="13" t="s">
        <v>7</v>
      </c>
      <c r="E12" s="14"/>
    </row>
    <row r="13" spans="1:5" s="2" customFormat="1" ht="13.5">
      <c r="A13" s="10">
        <v>11</v>
      </c>
      <c r="B13" s="11" t="s">
        <v>6</v>
      </c>
      <c r="C13" s="12" t="str">
        <f>"周扬"</f>
        <v>周扬</v>
      </c>
      <c r="D13" s="13" t="s">
        <v>7</v>
      </c>
      <c r="E13" s="14"/>
    </row>
    <row r="14" spans="1:5" s="2" customFormat="1" ht="13.5">
      <c r="A14" s="10">
        <v>12</v>
      </c>
      <c r="B14" s="11" t="s">
        <v>6</v>
      </c>
      <c r="C14" s="15" t="s">
        <v>8</v>
      </c>
      <c r="D14" s="13" t="s">
        <v>7</v>
      </c>
      <c r="E14" s="14"/>
    </row>
    <row r="15" spans="1:5" s="2" customFormat="1" ht="13.5">
      <c r="A15" s="10">
        <v>13</v>
      </c>
      <c r="B15" s="11" t="s">
        <v>6</v>
      </c>
      <c r="C15" s="15" t="s">
        <v>9</v>
      </c>
      <c r="D15" s="13" t="s">
        <v>7</v>
      </c>
      <c r="E15" s="14"/>
    </row>
    <row r="16" spans="1:5" s="2" customFormat="1" ht="13.5">
      <c r="A16" s="10">
        <v>14</v>
      </c>
      <c r="B16" s="10" t="s">
        <v>10</v>
      </c>
      <c r="C16" s="12" t="str">
        <f>"周慧娟"</f>
        <v>周慧娟</v>
      </c>
      <c r="D16" s="13" t="s">
        <v>7</v>
      </c>
      <c r="E16" s="14"/>
    </row>
    <row r="17" spans="1:5" s="2" customFormat="1" ht="13.5">
      <c r="A17" s="10">
        <v>15</v>
      </c>
      <c r="B17" s="10" t="s">
        <v>10</v>
      </c>
      <c r="C17" s="12" t="str">
        <f>"杨琬溪"</f>
        <v>杨琬溪</v>
      </c>
      <c r="D17" s="13" t="s">
        <v>7</v>
      </c>
      <c r="E17" s="14"/>
    </row>
    <row r="18" spans="1:5" s="2" customFormat="1" ht="13.5">
      <c r="A18" s="10">
        <v>16</v>
      </c>
      <c r="B18" s="10" t="s">
        <v>10</v>
      </c>
      <c r="C18" s="12" t="str">
        <f>"穆静"</f>
        <v>穆静</v>
      </c>
      <c r="D18" s="13" t="s">
        <v>7</v>
      </c>
      <c r="E18" s="14"/>
    </row>
    <row r="19" spans="1:5" s="2" customFormat="1" ht="13.5">
      <c r="A19" s="10">
        <v>17</v>
      </c>
      <c r="B19" s="10" t="s">
        <v>10</v>
      </c>
      <c r="C19" s="12" t="str">
        <f>"朱利"</f>
        <v>朱利</v>
      </c>
      <c r="D19" s="13" t="s">
        <v>7</v>
      </c>
      <c r="E19" s="14"/>
    </row>
    <row r="20" spans="1:5" s="2" customFormat="1" ht="13.5">
      <c r="A20" s="10">
        <v>18</v>
      </c>
      <c r="B20" s="10" t="s">
        <v>10</v>
      </c>
      <c r="C20" s="12" t="str">
        <f>"葛海燕"</f>
        <v>葛海燕</v>
      </c>
      <c r="D20" s="13" t="s">
        <v>7</v>
      </c>
      <c r="E20" s="14"/>
    </row>
    <row r="21" spans="1:5" s="2" customFormat="1" ht="13.5">
      <c r="A21" s="10">
        <v>19</v>
      </c>
      <c r="B21" s="10" t="s">
        <v>10</v>
      </c>
      <c r="C21" s="12" t="str">
        <f>"陈佳慧"</f>
        <v>陈佳慧</v>
      </c>
      <c r="D21" s="13" t="s">
        <v>7</v>
      </c>
      <c r="E21" s="14"/>
    </row>
    <row r="22" spans="1:5" s="2" customFormat="1" ht="13.5">
      <c r="A22" s="10">
        <v>20</v>
      </c>
      <c r="B22" s="10" t="s">
        <v>10</v>
      </c>
      <c r="C22" s="12" t="str">
        <f>"马莹"</f>
        <v>马莹</v>
      </c>
      <c r="D22" s="13" t="s">
        <v>7</v>
      </c>
      <c r="E22" s="14"/>
    </row>
    <row r="23" spans="1:5" s="2" customFormat="1" ht="13.5">
      <c r="A23" s="10">
        <v>21</v>
      </c>
      <c r="B23" s="10" t="s">
        <v>10</v>
      </c>
      <c r="C23" s="12" t="str">
        <f>"丁诗尧"</f>
        <v>丁诗尧</v>
      </c>
      <c r="D23" s="13" t="s">
        <v>7</v>
      </c>
      <c r="E23" s="14"/>
    </row>
    <row r="24" spans="1:5" s="2" customFormat="1" ht="13.5">
      <c r="A24" s="10">
        <v>22</v>
      </c>
      <c r="B24" s="10" t="s">
        <v>10</v>
      </c>
      <c r="C24" s="12" t="str">
        <f>"郭丹"</f>
        <v>郭丹</v>
      </c>
      <c r="D24" s="13" t="s">
        <v>7</v>
      </c>
      <c r="E24" s="14"/>
    </row>
    <row r="25" spans="1:5" s="2" customFormat="1" ht="13.5">
      <c r="A25" s="10">
        <v>23</v>
      </c>
      <c r="B25" s="11" t="s">
        <v>11</v>
      </c>
      <c r="C25" s="12" t="str">
        <f>"陈翠翠"</f>
        <v>陈翠翠</v>
      </c>
      <c r="D25" s="13" t="s">
        <v>7</v>
      </c>
      <c r="E25" s="14"/>
    </row>
    <row r="26" spans="1:5" s="2" customFormat="1" ht="13.5">
      <c r="A26" s="10">
        <v>24</v>
      </c>
      <c r="B26" s="11" t="s">
        <v>11</v>
      </c>
      <c r="C26" s="12" t="str">
        <f>"孙杏"</f>
        <v>孙杏</v>
      </c>
      <c r="D26" s="13" t="s">
        <v>7</v>
      </c>
      <c r="E26" s="14"/>
    </row>
    <row r="27" spans="1:5" s="2" customFormat="1" ht="13.5">
      <c r="A27" s="10">
        <v>25</v>
      </c>
      <c r="B27" s="11" t="s">
        <v>11</v>
      </c>
      <c r="C27" s="12" t="str">
        <f>"杜紫薇"</f>
        <v>杜紫薇</v>
      </c>
      <c r="D27" s="13" t="s">
        <v>7</v>
      </c>
      <c r="E27" s="14"/>
    </row>
    <row r="28" spans="1:5" s="2" customFormat="1" ht="13.5">
      <c r="A28" s="10">
        <v>26</v>
      </c>
      <c r="B28" s="11" t="s">
        <v>11</v>
      </c>
      <c r="C28" s="12" t="str">
        <f>"康梦玉"</f>
        <v>康梦玉</v>
      </c>
      <c r="D28" s="13" t="s">
        <v>7</v>
      </c>
      <c r="E28" s="14"/>
    </row>
    <row r="29" spans="1:5" s="2" customFormat="1" ht="13.5">
      <c r="A29" s="10">
        <v>27</v>
      </c>
      <c r="B29" s="11" t="s">
        <v>11</v>
      </c>
      <c r="C29" s="12" t="str">
        <f>"刘凯丽"</f>
        <v>刘凯丽</v>
      </c>
      <c r="D29" s="13" t="s">
        <v>7</v>
      </c>
      <c r="E29" s="14"/>
    </row>
    <row r="30" spans="1:5" s="2" customFormat="1" ht="13.5">
      <c r="A30" s="10">
        <v>28</v>
      </c>
      <c r="B30" s="11" t="s">
        <v>11</v>
      </c>
      <c r="C30" s="12" t="str">
        <f>"杜文鑫"</f>
        <v>杜文鑫</v>
      </c>
      <c r="D30" s="13" t="s">
        <v>7</v>
      </c>
      <c r="E30" s="14"/>
    </row>
    <row r="31" spans="1:5" s="2" customFormat="1" ht="13.5">
      <c r="A31" s="10">
        <v>29</v>
      </c>
      <c r="B31" s="11" t="s">
        <v>11</v>
      </c>
      <c r="C31" s="12" t="str">
        <f>"翟树勤"</f>
        <v>翟树勤</v>
      </c>
      <c r="D31" s="13" t="s">
        <v>7</v>
      </c>
      <c r="E31" s="14"/>
    </row>
    <row r="32" spans="1:5" s="2" customFormat="1" ht="13.5">
      <c r="A32" s="10">
        <v>30</v>
      </c>
      <c r="B32" s="11" t="s">
        <v>11</v>
      </c>
      <c r="C32" s="12" t="str">
        <f>"王倩倩"</f>
        <v>王倩倩</v>
      </c>
      <c r="D32" s="13" t="s">
        <v>7</v>
      </c>
      <c r="E32" s="14"/>
    </row>
    <row r="33" spans="1:5" s="2" customFormat="1" ht="13.5">
      <c r="A33" s="10">
        <v>31</v>
      </c>
      <c r="B33" s="11" t="s">
        <v>11</v>
      </c>
      <c r="C33" s="12" t="str">
        <f>"赵莹莹"</f>
        <v>赵莹莹</v>
      </c>
      <c r="D33" s="13" t="s">
        <v>7</v>
      </c>
      <c r="E33" s="14"/>
    </row>
    <row r="34" spans="1:5" s="2" customFormat="1" ht="13.5">
      <c r="A34" s="10">
        <v>32</v>
      </c>
      <c r="B34" s="11" t="s">
        <v>11</v>
      </c>
      <c r="C34" s="12" t="str">
        <f>"程子豪"</f>
        <v>程子豪</v>
      </c>
      <c r="D34" s="13" t="s">
        <v>7</v>
      </c>
      <c r="E34" s="14"/>
    </row>
    <row r="35" spans="1:5" s="2" customFormat="1" ht="13.5">
      <c r="A35" s="10">
        <v>33</v>
      </c>
      <c r="B35" s="11" t="s">
        <v>11</v>
      </c>
      <c r="C35" s="12" t="str">
        <f>"曹静"</f>
        <v>曹静</v>
      </c>
      <c r="D35" s="13" t="s">
        <v>7</v>
      </c>
      <c r="E35" s="14"/>
    </row>
    <row r="36" spans="1:5" s="2" customFormat="1" ht="13.5">
      <c r="A36" s="10">
        <v>34</v>
      </c>
      <c r="B36" s="10" t="s">
        <v>12</v>
      </c>
      <c r="C36" s="12" t="str">
        <f>"刘文玉"</f>
        <v>刘文玉</v>
      </c>
      <c r="D36" s="13" t="s">
        <v>7</v>
      </c>
      <c r="E36" s="14"/>
    </row>
    <row r="37" spans="1:5" s="2" customFormat="1" ht="13.5">
      <c r="A37" s="10">
        <v>35</v>
      </c>
      <c r="B37" s="10" t="s">
        <v>12</v>
      </c>
      <c r="C37" s="12" t="str">
        <f>"喻峰"</f>
        <v>喻峰</v>
      </c>
      <c r="D37" s="13" t="s">
        <v>7</v>
      </c>
      <c r="E37" s="14"/>
    </row>
    <row r="38" spans="1:5" s="2" customFormat="1" ht="13.5">
      <c r="A38" s="10">
        <v>36</v>
      </c>
      <c r="B38" s="11" t="s">
        <v>13</v>
      </c>
      <c r="C38" s="12" t="str">
        <f>"王瀚敏"</f>
        <v>王瀚敏</v>
      </c>
      <c r="D38" s="13" t="s">
        <v>7</v>
      </c>
      <c r="E38" s="14"/>
    </row>
    <row r="39" spans="1:5" s="2" customFormat="1" ht="13.5">
      <c r="A39" s="10">
        <v>37</v>
      </c>
      <c r="B39" s="11" t="s">
        <v>13</v>
      </c>
      <c r="C39" s="12" t="str">
        <f>"沈卓婷"</f>
        <v>沈卓婷</v>
      </c>
      <c r="D39" s="13" t="s">
        <v>7</v>
      </c>
      <c r="E39" s="14"/>
    </row>
    <row r="40" spans="1:5" s="2" customFormat="1" ht="13.5">
      <c r="A40" s="10">
        <v>38</v>
      </c>
      <c r="B40" s="11" t="s">
        <v>13</v>
      </c>
      <c r="C40" s="12" t="str">
        <f>"潘迪"</f>
        <v>潘迪</v>
      </c>
      <c r="D40" s="13" t="s">
        <v>7</v>
      </c>
      <c r="E40" s="14"/>
    </row>
    <row r="41" spans="1:5" s="2" customFormat="1" ht="13.5">
      <c r="A41" s="10">
        <v>39</v>
      </c>
      <c r="B41" s="11" t="s">
        <v>13</v>
      </c>
      <c r="C41" s="12" t="str">
        <f>"李高彧煜"</f>
        <v>李高彧煜</v>
      </c>
      <c r="D41" s="13" t="s">
        <v>7</v>
      </c>
      <c r="E41" s="14"/>
    </row>
    <row r="42" spans="1:5" s="2" customFormat="1" ht="13.5">
      <c r="A42" s="10">
        <v>40</v>
      </c>
      <c r="B42" s="10" t="s">
        <v>14</v>
      </c>
      <c r="C42" s="12" t="str">
        <f>"孟迪"</f>
        <v>孟迪</v>
      </c>
      <c r="D42" s="13" t="s">
        <v>7</v>
      </c>
      <c r="E42" s="14"/>
    </row>
    <row r="43" spans="1:5" s="2" customFormat="1" ht="13.5">
      <c r="A43" s="10">
        <v>41</v>
      </c>
      <c r="B43" s="10" t="s">
        <v>14</v>
      </c>
      <c r="C43" s="12" t="str">
        <f>"马咏雪"</f>
        <v>马咏雪</v>
      </c>
      <c r="D43" s="13" t="s">
        <v>7</v>
      </c>
      <c r="E43" s="14"/>
    </row>
    <row r="44" spans="1:5" s="2" customFormat="1" ht="13.5">
      <c r="A44" s="10">
        <v>42</v>
      </c>
      <c r="B44" s="11" t="s">
        <v>15</v>
      </c>
      <c r="C44" s="12" t="str">
        <f>"赵晨"</f>
        <v>赵晨</v>
      </c>
      <c r="D44" s="13" t="s">
        <v>7</v>
      </c>
      <c r="E44" s="14"/>
    </row>
    <row r="45" spans="1:5" s="2" customFormat="1" ht="13.5">
      <c r="A45" s="10">
        <v>43</v>
      </c>
      <c r="B45" s="11" t="s">
        <v>15</v>
      </c>
      <c r="C45" s="12" t="str">
        <f>"张倩"</f>
        <v>张倩</v>
      </c>
      <c r="D45" s="13" t="s">
        <v>7</v>
      </c>
      <c r="E45" s="14"/>
    </row>
    <row r="46" spans="1:5" s="2" customFormat="1" ht="13.5">
      <c r="A46" s="10">
        <v>44</v>
      </c>
      <c r="B46" s="11" t="s">
        <v>15</v>
      </c>
      <c r="C46" s="12" t="str">
        <f>"程果"</f>
        <v>程果</v>
      </c>
      <c r="D46" s="13" t="s">
        <v>7</v>
      </c>
      <c r="E46" s="14"/>
    </row>
    <row r="47" spans="1:5" s="2" customFormat="1" ht="13.5">
      <c r="A47" s="10">
        <v>45</v>
      </c>
      <c r="B47" s="10" t="s">
        <v>16</v>
      </c>
      <c r="C47" s="12" t="str">
        <f>"谢晶晶"</f>
        <v>谢晶晶</v>
      </c>
      <c r="D47" s="13" t="s">
        <v>7</v>
      </c>
      <c r="E47" s="14"/>
    </row>
    <row r="48" spans="1:5" s="2" customFormat="1" ht="13.5">
      <c r="A48" s="10">
        <v>46</v>
      </c>
      <c r="B48" s="10" t="s">
        <v>16</v>
      </c>
      <c r="C48" s="12" t="str">
        <f>"杨新太"</f>
        <v>杨新太</v>
      </c>
      <c r="D48" s="13" t="s">
        <v>7</v>
      </c>
      <c r="E48" s="14"/>
    </row>
    <row r="49" spans="1:5" s="2" customFormat="1" ht="13.5">
      <c r="A49" s="10">
        <v>47</v>
      </c>
      <c r="B49" s="10" t="s">
        <v>16</v>
      </c>
      <c r="C49" s="12" t="str">
        <f>"曹青"</f>
        <v>曹青</v>
      </c>
      <c r="D49" s="13" t="s">
        <v>7</v>
      </c>
      <c r="E49" s="14"/>
    </row>
    <row r="50" spans="1:5" s="2" customFormat="1" ht="13.5">
      <c r="A50" s="10">
        <v>48</v>
      </c>
      <c r="B50" s="11" t="s">
        <v>17</v>
      </c>
      <c r="C50" s="12" t="str">
        <f>"印志强"</f>
        <v>印志强</v>
      </c>
      <c r="D50" s="13" t="s">
        <v>7</v>
      </c>
      <c r="E50" s="14"/>
    </row>
    <row r="51" spans="1:5" s="2" customFormat="1" ht="13.5">
      <c r="A51" s="10">
        <v>49</v>
      </c>
      <c r="B51" s="10" t="s">
        <v>18</v>
      </c>
      <c r="C51" s="12" t="str">
        <f>"施娜"</f>
        <v>施娜</v>
      </c>
      <c r="D51" s="13" t="s">
        <v>7</v>
      </c>
      <c r="E51" s="14"/>
    </row>
    <row r="52" spans="1:5" s="2" customFormat="1" ht="13.5">
      <c r="A52" s="10">
        <v>50</v>
      </c>
      <c r="B52" s="11" t="s">
        <v>19</v>
      </c>
      <c r="C52" s="12" t="str">
        <f>"王伟"</f>
        <v>王伟</v>
      </c>
      <c r="D52" s="13" t="s">
        <v>7</v>
      </c>
      <c r="E52" s="14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无心★法师</cp:lastModifiedBy>
  <dcterms:created xsi:type="dcterms:W3CDTF">2016-12-02T08:54:00Z</dcterms:created>
  <dcterms:modified xsi:type="dcterms:W3CDTF">2021-11-19T09:45:21Z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45ED9E0C36574A3EADF0390CC65B92F0</vt:lpwstr>
  </property>
</Properties>
</file>