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<sst xmlns="http://schemas.openxmlformats.org/spreadsheetml/2006/main" count="129" uniqueCount="107">
  <si>
    <t>2022年常州市教育局直属学校公开招聘教师选岗安排表</t>
  </si>
  <si>
    <t>序号</t>
  </si>
  <si>
    <t>考生姓名</t>
  </si>
  <si>
    <t>学科名称</t>
  </si>
  <si>
    <t>岗位代码</t>
  </si>
  <si>
    <t>招聘人数</t>
  </si>
  <si>
    <t>招聘单位</t>
  </si>
  <si>
    <t>笔试成绩</t>
  </si>
  <si>
    <t>专业技能
测试成绩</t>
  </si>
  <si>
    <t>课堂教学能力测试成绩</t>
  </si>
  <si>
    <t>综合成绩</t>
  </si>
  <si>
    <t>综合成绩
排名</t>
  </si>
  <si>
    <t>备注</t>
  </si>
  <si>
    <t>签约室</t>
  </si>
  <si>
    <t>单妹</t>
  </si>
  <si>
    <t>初中道德与法治</t>
  </si>
  <si>
    <t>01</t>
  </si>
  <si>
    <t>常州市实验初级中学1、
常州市清潭中学1</t>
  </si>
  <si>
    <t>晨曦楼404</t>
  </si>
  <si>
    <t>钱嘉涵</t>
  </si>
  <si>
    <t>初中化学</t>
  </si>
  <si>
    <t>王晓鹃</t>
  </si>
  <si>
    <t>递补</t>
  </si>
  <si>
    <t>陈思瑶</t>
  </si>
  <si>
    <t>初中历史</t>
  </si>
  <si>
    <t>常州市市北实验初级中学1、
常州西藏民族中学1</t>
  </si>
  <si>
    <t>唐雅文</t>
  </si>
  <si>
    <t>岳雨菲</t>
  </si>
  <si>
    <t>初中美术</t>
  </si>
  <si>
    <t>常州市翠竹中学1</t>
  </si>
  <si>
    <t>唐叶</t>
  </si>
  <si>
    <t>初中数学</t>
  </si>
  <si>
    <t>常州市田家炳初级中学1、
常州市清潭中学1</t>
  </si>
  <si>
    <t>赵烜平</t>
  </si>
  <si>
    <t>陈思腾</t>
  </si>
  <si>
    <t>初中体育（篮球）</t>
  </si>
  <si>
    <t>常州市同济中学1</t>
  </si>
  <si>
    <t>左越</t>
  </si>
  <si>
    <t>初中物理</t>
  </si>
  <si>
    <t>常州市勤业中学1、
常州市兰陵中学1</t>
  </si>
  <si>
    <t>张江南</t>
  </si>
  <si>
    <t>邹樱</t>
  </si>
  <si>
    <t>初中心理健康教育</t>
  </si>
  <si>
    <t>常州市同济中学1、
常州市田家炳初级中学1、
常州市市北实验初级中学1、
常州市丽华中学1、
常州市北环中学1、
常州市虹景中学1</t>
  </si>
  <si>
    <t>占继尔</t>
  </si>
  <si>
    <t>季路</t>
  </si>
  <si>
    <t>王逸涵</t>
  </si>
  <si>
    <t>周雨恬</t>
  </si>
  <si>
    <t>许忠涛</t>
  </si>
  <si>
    <t>高文齐</t>
  </si>
  <si>
    <t>初中信息技术</t>
  </si>
  <si>
    <t>常州市花园中学1</t>
  </si>
  <si>
    <t>常远志</t>
  </si>
  <si>
    <t>初中英语</t>
  </si>
  <si>
    <t>常州市勤业中学1、
常州市清潭中学1</t>
  </si>
  <si>
    <t>孙翊君</t>
  </si>
  <si>
    <t>王诗雅</t>
  </si>
  <si>
    <t>初中语文</t>
  </si>
  <si>
    <t>常州市勤业中学1、
常州市清潭中学2、
常州市虹景中学1</t>
  </si>
  <si>
    <t>岳雪冰</t>
  </si>
  <si>
    <t>张莹莹</t>
  </si>
  <si>
    <t>蒋雯</t>
  </si>
  <si>
    <t>范雯</t>
  </si>
  <si>
    <t>高中化学</t>
  </si>
  <si>
    <t>江苏省常州高级中学1、
常州市北郊高级中学1、
常州市正行中学3</t>
  </si>
  <si>
    <t>晨曦楼403</t>
  </si>
  <si>
    <t>安春月</t>
  </si>
  <si>
    <t>杨维</t>
  </si>
  <si>
    <t>黄丽丽</t>
  </si>
  <si>
    <t>陈禾佳</t>
  </si>
  <si>
    <t>朱巧蓉</t>
  </si>
  <si>
    <t>高中生物</t>
  </si>
  <si>
    <t>常州市北郊高级中学1、
常州市正行中学1</t>
  </si>
  <si>
    <t>张馥薇</t>
  </si>
  <si>
    <t>杭啸程</t>
  </si>
  <si>
    <t>高中数学</t>
  </si>
  <si>
    <t>常州市正行中学1</t>
  </si>
  <si>
    <t>张嘉兴</t>
  </si>
  <si>
    <t>高中体育（田径）</t>
  </si>
  <si>
    <t>02</t>
  </si>
  <si>
    <t>常州市北郊高级中学1</t>
  </si>
  <si>
    <t>张钦枝</t>
  </si>
  <si>
    <t>高中体育（足球）</t>
  </si>
  <si>
    <t>江苏省常州高级中学1</t>
  </si>
  <si>
    <t>薛桂莹</t>
  </si>
  <si>
    <t>高中物理</t>
  </si>
  <si>
    <t>常州市第一中学1、
常州市正行中学3</t>
  </si>
  <si>
    <t>王俊杰</t>
  </si>
  <si>
    <t>龚陈磊</t>
  </si>
  <si>
    <t>王岩</t>
  </si>
  <si>
    <t>马玥</t>
  </si>
  <si>
    <t>高中英语</t>
  </si>
  <si>
    <t>常州市正行中学2、
常州市教科院附属高级中学1</t>
  </si>
  <si>
    <t>赵祥宇</t>
  </si>
  <si>
    <t>于小珊</t>
  </si>
  <si>
    <t>高中语文</t>
  </si>
  <si>
    <t>常州市第五中学1、
常州市正行中学2、
常州市教科院附属高级中学1</t>
  </si>
  <si>
    <t>吴道非</t>
  </si>
  <si>
    <t>朱雨婷</t>
  </si>
  <si>
    <t>吴子馨</t>
  </si>
  <si>
    <t>章志豪</t>
  </si>
  <si>
    <t>高中政治</t>
  </si>
  <si>
    <t>常州市教科院附属高级中学1</t>
  </si>
  <si>
    <t>蔡浩镭</t>
  </si>
  <si>
    <t>旅游管理</t>
  </si>
  <si>
    <t>常州旅游商贸高等职业技术学校1</t>
  </si>
  <si>
    <t>备注：
1.所有选岗人员请于14:00前到晨曦楼302签到；
2.签到后，招聘人数大于2的岗位，相关人员服从安排，依次到晨曦楼402选岗，选岗后到指定签约教室签约；
3.签到后，招聘人数为1的岗位，相关人员直接到指定签约教室签约。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</si>
</sst>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workbookViewId="0" topLeftCell="A1">
      <pane ySplit="2" topLeftCell="A27" activePane="bottomLeft" state="frozen"/>
      <selection pane="bottomLeft" activeCell="F53" sqref="F53"/>
    </sheetView>
  </sheetViews>
  <sheetFormatPr defaultColWidth="9.00390625" defaultRowHeight="14.25"/>
  <cols>
    <col min="1" max="1" width="3.875" style="3" customWidth="1"/>
    <col min="2" max="2" width="9.00390625" style="3" customWidth="1"/>
    <col min="3" max="3" width="15.375" style="3" customWidth="1"/>
    <col min="4" max="4" width="4.50390625" style="3" customWidth="1"/>
    <col min="5" max="5" width="3.875" style="3" customWidth="1"/>
    <col min="6" max="6" width="22.375" style="3" customWidth="1"/>
    <col min="7" max="7" width="7.50390625" style="3" customWidth="1"/>
    <col min="8" max="8" width="8.125" style="1" customWidth="1"/>
    <col min="9" max="9" width="8.50390625" style="3" customWidth="1"/>
    <col min="10" max="10" width="7.625" style="3" customWidth="1"/>
    <col min="11" max="12" width="7.75390625" style="3" customWidth="1"/>
    <col min="13" max="13" width="10.875" style="3" customWidth="1"/>
    <col min="14" max="14" width="9.00390625" style="4" customWidth="1"/>
    <col min="15" max="16384" width="9.00390625" style="3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8" t="s">
        <v>13</v>
      </c>
      <c r="N2" s="4"/>
    </row>
    <row r="3" spans="1:14" s="2" customFormat="1" ht="24">
      <c r="A3" s="7">
        <v>1</v>
      </c>
      <c r="B3" s="8" t="s">
        <v>14</v>
      </c>
      <c r="C3" s="9" t="s">
        <v>15</v>
      </c>
      <c r="D3" s="9" t="s">
        <v>16</v>
      </c>
      <c r="E3" s="9">
        <v>2</v>
      </c>
      <c r="F3" s="10" t="s">
        <v>17</v>
      </c>
      <c r="G3" s="11">
        <v>77</v>
      </c>
      <c r="H3" s="11"/>
      <c r="I3" s="19">
        <v>80</v>
      </c>
      <c r="J3" s="19">
        <f>G3*0.3+I3*0.7</f>
        <v>79.1</v>
      </c>
      <c r="K3" s="7">
        <v>2</v>
      </c>
      <c r="L3" s="7"/>
      <c r="M3" s="20" t="s">
        <v>18</v>
      </c>
      <c r="N3" s="21"/>
    </row>
    <row r="4" spans="1:14" s="2" customFormat="1" ht="14.25">
      <c r="A4" s="7">
        <v>2</v>
      </c>
      <c r="B4" s="8" t="s">
        <v>19</v>
      </c>
      <c r="C4" s="9" t="s">
        <v>20</v>
      </c>
      <c r="D4" s="9" t="s">
        <v>16</v>
      </c>
      <c r="E4" s="9">
        <v>2</v>
      </c>
      <c r="F4" s="10" t="s">
        <v>17</v>
      </c>
      <c r="G4" s="11">
        <v>66</v>
      </c>
      <c r="H4" s="11"/>
      <c r="I4" s="19">
        <v>87</v>
      </c>
      <c r="J4" s="19">
        <f>G4*0.3+I4*0.7</f>
        <v>80.7</v>
      </c>
      <c r="K4" s="7">
        <v>2</v>
      </c>
      <c r="L4" s="7"/>
      <c r="M4" s="22"/>
      <c r="N4" s="21"/>
    </row>
    <row r="5" spans="1:14" s="2" customFormat="1" ht="14.25">
      <c r="A5" s="7">
        <v>3</v>
      </c>
      <c r="B5" s="8" t="s">
        <v>21</v>
      </c>
      <c r="C5" s="9"/>
      <c r="D5" s="9"/>
      <c r="E5" s="9"/>
      <c r="F5" s="10"/>
      <c r="G5" s="11">
        <v>80</v>
      </c>
      <c r="H5" s="11"/>
      <c r="I5" s="19">
        <v>79</v>
      </c>
      <c r="J5" s="19">
        <f>G5*0.3+I5*0.7</f>
        <v>79.3</v>
      </c>
      <c r="K5" s="7">
        <v>3</v>
      </c>
      <c r="L5" s="7" t="s">
        <v>22</v>
      </c>
      <c r="M5" s="22"/>
      <c r="N5" s="21"/>
    </row>
    <row r="6" spans="1:14" s="2" customFormat="1" ht="14.25">
      <c r="A6" s="7">
        <v>4</v>
      </c>
      <c r="B6" s="8" t="s">
        <v>23</v>
      </c>
      <c r="C6" s="9" t="s">
        <v>24</v>
      </c>
      <c r="D6" s="9" t="s">
        <v>16</v>
      </c>
      <c r="E6" s="9">
        <v>2</v>
      </c>
      <c r="F6" s="10" t="s">
        <v>25</v>
      </c>
      <c r="G6" s="11">
        <v>68</v>
      </c>
      <c r="H6" s="11"/>
      <c r="I6" s="19">
        <v>83</v>
      </c>
      <c r="J6" s="19">
        <f>G6*0.3+I6*0.7</f>
        <v>78.5</v>
      </c>
      <c r="K6" s="7">
        <v>1</v>
      </c>
      <c r="L6" s="7"/>
      <c r="M6" s="22"/>
      <c r="N6" s="21"/>
    </row>
    <row r="7" spans="1:14" s="2" customFormat="1" ht="14.25">
      <c r="A7" s="7">
        <v>5</v>
      </c>
      <c r="B7" s="8" t="s">
        <v>26</v>
      </c>
      <c r="C7" s="9"/>
      <c r="D7" s="9"/>
      <c r="E7" s="9"/>
      <c r="F7" s="10"/>
      <c r="G7" s="11">
        <v>68</v>
      </c>
      <c r="H7" s="11"/>
      <c r="I7" s="19">
        <v>80</v>
      </c>
      <c r="J7" s="19">
        <f>G7*0.3+I7*0.7</f>
        <v>76.4</v>
      </c>
      <c r="K7" s="7">
        <v>3</v>
      </c>
      <c r="L7" s="7" t="s">
        <v>22</v>
      </c>
      <c r="M7" s="22"/>
      <c r="N7" s="21"/>
    </row>
    <row r="8" spans="1:14" s="2" customFormat="1" ht="14.25">
      <c r="A8" s="7">
        <v>6</v>
      </c>
      <c r="B8" s="8" t="s">
        <v>27</v>
      </c>
      <c r="C8" s="12" t="s">
        <v>28</v>
      </c>
      <c r="D8" s="13" t="s">
        <v>16</v>
      </c>
      <c r="E8" s="12">
        <v>1</v>
      </c>
      <c r="F8" s="14" t="s">
        <v>29</v>
      </c>
      <c r="G8" s="11">
        <v>78.5</v>
      </c>
      <c r="H8" s="11">
        <v>84.67</v>
      </c>
      <c r="I8" s="19">
        <v>90.67</v>
      </c>
      <c r="J8" s="19">
        <f>G8*0.3+H8*0.3+I8*0.4</f>
        <v>85.219</v>
      </c>
      <c r="K8" s="7">
        <v>1</v>
      </c>
      <c r="L8" s="7"/>
      <c r="M8" s="22"/>
      <c r="N8" s="21"/>
    </row>
    <row r="9" spans="1:14" s="2" customFormat="1" ht="14.25">
      <c r="A9" s="7">
        <v>7</v>
      </c>
      <c r="B9" s="8" t="s">
        <v>30</v>
      </c>
      <c r="C9" s="9" t="s">
        <v>31</v>
      </c>
      <c r="D9" s="9" t="s">
        <v>16</v>
      </c>
      <c r="E9" s="9">
        <v>2</v>
      </c>
      <c r="F9" s="10" t="s">
        <v>32</v>
      </c>
      <c r="G9" s="11">
        <v>84</v>
      </c>
      <c r="H9" s="11"/>
      <c r="I9" s="19">
        <v>82.67</v>
      </c>
      <c r="J9" s="19">
        <f aca="true" t="shared" si="0" ref="J9:J20">G9*0.3+I9*0.7</f>
        <v>83.069</v>
      </c>
      <c r="K9" s="7">
        <v>1</v>
      </c>
      <c r="L9" s="7"/>
      <c r="M9" s="22"/>
      <c r="N9" s="21"/>
    </row>
    <row r="10" spans="1:14" s="2" customFormat="1" ht="14.25">
      <c r="A10" s="7">
        <v>8</v>
      </c>
      <c r="B10" s="8" t="s">
        <v>33</v>
      </c>
      <c r="C10" s="9"/>
      <c r="D10" s="9"/>
      <c r="E10" s="9"/>
      <c r="F10" s="10"/>
      <c r="G10" s="11">
        <v>83</v>
      </c>
      <c r="H10" s="11"/>
      <c r="I10" s="19">
        <v>82.33</v>
      </c>
      <c r="J10" s="19">
        <f t="shared" si="0"/>
        <v>82.53099999999999</v>
      </c>
      <c r="K10" s="7">
        <v>2</v>
      </c>
      <c r="L10" s="7"/>
      <c r="M10" s="22"/>
      <c r="N10" s="21"/>
    </row>
    <row r="11" spans="1:14" s="2" customFormat="1" ht="14.25">
      <c r="A11" s="7">
        <v>9</v>
      </c>
      <c r="B11" s="8" t="s">
        <v>34</v>
      </c>
      <c r="C11" s="12" t="s">
        <v>35</v>
      </c>
      <c r="D11" s="13" t="s">
        <v>16</v>
      </c>
      <c r="E11" s="12">
        <v>1</v>
      </c>
      <c r="F11" s="14" t="s">
        <v>36</v>
      </c>
      <c r="G11" s="11">
        <v>69.5</v>
      </c>
      <c r="H11" s="11">
        <v>82.71</v>
      </c>
      <c r="I11" s="19">
        <v>78.33</v>
      </c>
      <c r="J11" s="19">
        <f>G11*0.3+H11*0.3+I11*0.4</f>
        <v>76.995</v>
      </c>
      <c r="K11" s="7">
        <v>1</v>
      </c>
      <c r="L11" s="7"/>
      <c r="M11" s="22"/>
      <c r="N11" s="21"/>
    </row>
    <row r="12" spans="1:14" s="2" customFormat="1" ht="14.25">
      <c r="A12" s="7">
        <v>10</v>
      </c>
      <c r="B12" s="8" t="s">
        <v>37</v>
      </c>
      <c r="C12" s="9" t="s">
        <v>38</v>
      </c>
      <c r="D12" s="9" t="s">
        <v>16</v>
      </c>
      <c r="E12" s="9">
        <v>2</v>
      </c>
      <c r="F12" s="10" t="s">
        <v>39</v>
      </c>
      <c r="G12" s="11">
        <v>83</v>
      </c>
      <c r="H12" s="11"/>
      <c r="I12" s="19">
        <v>82.67</v>
      </c>
      <c r="J12" s="19">
        <f t="shared" si="0"/>
        <v>82.769</v>
      </c>
      <c r="K12" s="7">
        <v>1</v>
      </c>
      <c r="L12" s="7"/>
      <c r="M12" s="22"/>
      <c r="N12" s="21"/>
    </row>
    <row r="13" spans="1:14" s="2" customFormat="1" ht="14.25">
      <c r="A13" s="7">
        <v>11</v>
      </c>
      <c r="B13" s="8" t="s">
        <v>40</v>
      </c>
      <c r="C13" s="9"/>
      <c r="D13" s="9"/>
      <c r="E13" s="9"/>
      <c r="F13" s="10"/>
      <c r="G13" s="11">
        <v>77</v>
      </c>
      <c r="H13" s="11"/>
      <c r="I13" s="19">
        <v>79.33</v>
      </c>
      <c r="J13" s="19">
        <f t="shared" si="0"/>
        <v>78.631</v>
      </c>
      <c r="K13" s="7">
        <v>2</v>
      </c>
      <c r="L13" s="7"/>
      <c r="M13" s="22"/>
      <c r="N13" s="21"/>
    </row>
    <row r="14" spans="1:14" s="2" customFormat="1" ht="14.25">
      <c r="A14" s="7">
        <v>12</v>
      </c>
      <c r="B14" s="8" t="s">
        <v>41</v>
      </c>
      <c r="C14" s="9" t="s">
        <v>42</v>
      </c>
      <c r="D14" s="9" t="s">
        <v>16</v>
      </c>
      <c r="E14" s="9">
        <v>6</v>
      </c>
      <c r="F14" s="10" t="s">
        <v>43</v>
      </c>
      <c r="G14" s="11">
        <v>75</v>
      </c>
      <c r="H14" s="11"/>
      <c r="I14" s="19">
        <v>87.33</v>
      </c>
      <c r="J14" s="19">
        <f t="shared" si="0"/>
        <v>83.631</v>
      </c>
      <c r="K14" s="7">
        <v>1</v>
      </c>
      <c r="L14" s="7"/>
      <c r="M14" s="22"/>
      <c r="N14" s="21"/>
    </row>
    <row r="15" spans="1:14" s="2" customFormat="1" ht="14.25">
      <c r="A15" s="7">
        <v>13</v>
      </c>
      <c r="B15" s="8" t="s">
        <v>44</v>
      </c>
      <c r="C15" s="9"/>
      <c r="D15" s="9"/>
      <c r="E15" s="9"/>
      <c r="F15" s="10"/>
      <c r="G15" s="11">
        <v>64</v>
      </c>
      <c r="H15" s="11"/>
      <c r="I15" s="19">
        <v>88.33</v>
      </c>
      <c r="J15" s="19">
        <f t="shared" si="0"/>
        <v>81.03099999999999</v>
      </c>
      <c r="K15" s="7">
        <v>2</v>
      </c>
      <c r="L15" s="7"/>
      <c r="M15" s="22"/>
      <c r="N15" s="21"/>
    </row>
    <row r="16" spans="1:14" s="2" customFormat="1" ht="14.25">
      <c r="A16" s="7">
        <v>14</v>
      </c>
      <c r="B16" s="8" t="s">
        <v>45</v>
      </c>
      <c r="C16" s="9"/>
      <c r="D16" s="9"/>
      <c r="E16" s="9"/>
      <c r="F16" s="10"/>
      <c r="G16" s="11">
        <v>65</v>
      </c>
      <c r="H16" s="11"/>
      <c r="I16" s="19">
        <v>85.67</v>
      </c>
      <c r="J16" s="19">
        <f t="shared" si="0"/>
        <v>79.469</v>
      </c>
      <c r="K16" s="7">
        <v>3</v>
      </c>
      <c r="L16" s="7"/>
      <c r="M16" s="22"/>
      <c r="N16" s="21"/>
    </row>
    <row r="17" spans="1:14" s="2" customFormat="1" ht="14.25">
      <c r="A17" s="7">
        <v>15</v>
      </c>
      <c r="B17" s="8" t="s">
        <v>46</v>
      </c>
      <c r="C17" s="9"/>
      <c r="D17" s="9"/>
      <c r="E17" s="9"/>
      <c r="F17" s="10"/>
      <c r="G17" s="11">
        <v>65</v>
      </c>
      <c r="H17" s="11"/>
      <c r="I17" s="19">
        <v>85.33</v>
      </c>
      <c r="J17" s="19">
        <f t="shared" si="0"/>
        <v>79.231</v>
      </c>
      <c r="K17" s="7">
        <v>4</v>
      </c>
      <c r="L17" s="7"/>
      <c r="M17" s="22"/>
      <c r="N17" s="21"/>
    </row>
    <row r="18" spans="1:14" s="2" customFormat="1" ht="14.25">
      <c r="A18" s="7">
        <v>16</v>
      </c>
      <c r="B18" s="8" t="s">
        <v>47</v>
      </c>
      <c r="C18" s="9"/>
      <c r="D18" s="9"/>
      <c r="E18" s="9"/>
      <c r="F18" s="10"/>
      <c r="G18" s="11">
        <v>67</v>
      </c>
      <c r="H18" s="11"/>
      <c r="I18" s="19">
        <v>84.33</v>
      </c>
      <c r="J18" s="19">
        <f t="shared" si="0"/>
        <v>79.13099999999999</v>
      </c>
      <c r="K18" s="7">
        <v>5</v>
      </c>
      <c r="L18" s="7"/>
      <c r="M18" s="22"/>
      <c r="N18" s="21"/>
    </row>
    <row r="19" spans="1:14" s="2" customFormat="1" ht="14.25">
      <c r="A19" s="7">
        <v>17</v>
      </c>
      <c r="B19" s="8" t="s">
        <v>48</v>
      </c>
      <c r="C19" s="9"/>
      <c r="D19" s="9"/>
      <c r="E19" s="9"/>
      <c r="F19" s="10"/>
      <c r="G19" s="11">
        <v>63</v>
      </c>
      <c r="H19" s="11"/>
      <c r="I19" s="19">
        <v>85</v>
      </c>
      <c r="J19" s="19">
        <f t="shared" si="0"/>
        <v>78.39999999999999</v>
      </c>
      <c r="K19" s="7">
        <v>6</v>
      </c>
      <c r="L19" s="7"/>
      <c r="M19" s="22"/>
      <c r="N19" s="21"/>
    </row>
    <row r="20" spans="1:14" s="2" customFormat="1" ht="14.25">
      <c r="A20" s="7">
        <v>18</v>
      </c>
      <c r="B20" s="8" t="s">
        <v>49</v>
      </c>
      <c r="C20" s="12" t="s">
        <v>50</v>
      </c>
      <c r="D20" s="13" t="s">
        <v>16</v>
      </c>
      <c r="E20" s="12">
        <v>1</v>
      </c>
      <c r="F20" s="14" t="s">
        <v>51</v>
      </c>
      <c r="G20" s="11">
        <v>70</v>
      </c>
      <c r="H20" s="11"/>
      <c r="I20" s="19">
        <v>79.67</v>
      </c>
      <c r="J20" s="19">
        <f t="shared" si="0"/>
        <v>76.769</v>
      </c>
      <c r="K20" s="7">
        <v>1</v>
      </c>
      <c r="L20" s="7"/>
      <c r="M20" s="22"/>
      <c r="N20" s="21"/>
    </row>
    <row r="21" spans="1:14" s="2" customFormat="1" ht="14.25">
      <c r="A21" s="7">
        <v>19</v>
      </c>
      <c r="B21" s="8" t="s">
        <v>52</v>
      </c>
      <c r="C21" s="9" t="s">
        <v>53</v>
      </c>
      <c r="D21" s="9" t="s">
        <v>16</v>
      </c>
      <c r="E21" s="9">
        <v>2</v>
      </c>
      <c r="F21" s="10" t="s">
        <v>54</v>
      </c>
      <c r="G21" s="11">
        <v>79</v>
      </c>
      <c r="H21" s="11"/>
      <c r="I21" s="19">
        <v>86.67</v>
      </c>
      <c r="J21" s="19">
        <f aca="true" t="shared" si="1" ref="J21:J34">G21*0.3+I21*0.7</f>
        <v>84.369</v>
      </c>
      <c r="K21" s="7">
        <v>1</v>
      </c>
      <c r="L21" s="7"/>
      <c r="M21" s="22"/>
      <c r="N21" s="21"/>
    </row>
    <row r="22" spans="1:14" s="2" customFormat="1" ht="14.25">
      <c r="A22" s="7">
        <v>20</v>
      </c>
      <c r="B22" s="8" t="s">
        <v>55</v>
      </c>
      <c r="C22" s="9"/>
      <c r="D22" s="9"/>
      <c r="E22" s="9"/>
      <c r="F22" s="10"/>
      <c r="G22" s="11">
        <v>84</v>
      </c>
      <c r="H22" s="11"/>
      <c r="I22" s="19">
        <v>84.33</v>
      </c>
      <c r="J22" s="19">
        <f t="shared" si="1"/>
        <v>84.231</v>
      </c>
      <c r="K22" s="7">
        <v>2</v>
      </c>
      <c r="L22" s="7"/>
      <c r="M22" s="22"/>
      <c r="N22" s="21"/>
    </row>
    <row r="23" spans="1:14" s="2" customFormat="1" ht="14.25">
      <c r="A23" s="7">
        <v>21</v>
      </c>
      <c r="B23" s="8" t="s">
        <v>56</v>
      </c>
      <c r="C23" s="9" t="s">
        <v>57</v>
      </c>
      <c r="D23" s="9" t="s">
        <v>16</v>
      </c>
      <c r="E23" s="9">
        <v>4</v>
      </c>
      <c r="F23" s="10" t="s">
        <v>58</v>
      </c>
      <c r="G23" s="11">
        <v>68.5</v>
      </c>
      <c r="H23" s="11"/>
      <c r="I23" s="19">
        <v>89</v>
      </c>
      <c r="J23" s="19">
        <f t="shared" si="1"/>
        <v>82.85</v>
      </c>
      <c r="K23" s="7">
        <v>1</v>
      </c>
      <c r="L23" s="7"/>
      <c r="M23" s="22"/>
      <c r="N23" s="21"/>
    </row>
    <row r="24" spans="1:14" s="2" customFormat="1" ht="14.25">
      <c r="A24" s="7">
        <v>22</v>
      </c>
      <c r="B24" s="8" t="s">
        <v>59</v>
      </c>
      <c r="C24" s="9"/>
      <c r="D24" s="9"/>
      <c r="E24" s="9"/>
      <c r="F24" s="10"/>
      <c r="G24" s="11">
        <v>65</v>
      </c>
      <c r="H24" s="11"/>
      <c r="I24" s="19">
        <v>86.67</v>
      </c>
      <c r="J24" s="19">
        <f t="shared" si="1"/>
        <v>80.169</v>
      </c>
      <c r="K24" s="7">
        <v>3</v>
      </c>
      <c r="L24" s="7"/>
      <c r="M24" s="22"/>
      <c r="N24" s="21"/>
    </row>
    <row r="25" spans="1:14" s="2" customFormat="1" ht="14.25">
      <c r="A25" s="7">
        <v>23</v>
      </c>
      <c r="B25" s="8" t="s">
        <v>60</v>
      </c>
      <c r="C25" s="9"/>
      <c r="D25" s="9"/>
      <c r="E25" s="9"/>
      <c r="F25" s="10"/>
      <c r="G25" s="11">
        <v>69</v>
      </c>
      <c r="H25" s="11"/>
      <c r="I25" s="19">
        <v>83</v>
      </c>
      <c r="J25" s="19">
        <f t="shared" si="1"/>
        <v>78.8</v>
      </c>
      <c r="K25" s="7">
        <v>4</v>
      </c>
      <c r="L25" s="7"/>
      <c r="M25" s="22"/>
      <c r="N25" s="21"/>
    </row>
    <row r="26" spans="1:14" s="2" customFormat="1" ht="14.25">
      <c r="A26" s="7">
        <v>24</v>
      </c>
      <c r="B26" s="8" t="s">
        <v>61</v>
      </c>
      <c r="C26" s="9"/>
      <c r="D26" s="9"/>
      <c r="E26" s="9"/>
      <c r="F26" s="10"/>
      <c r="G26" s="11">
        <v>66.5</v>
      </c>
      <c r="H26" s="11"/>
      <c r="I26" s="19">
        <v>80.33</v>
      </c>
      <c r="J26" s="19">
        <f t="shared" si="1"/>
        <v>76.181</v>
      </c>
      <c r="K26" s="7">
        <v>5</v>
      </c>
      <c r="L26" s="7" t="s">
        <v>22</v>
      </c>
      <c r="M26" s="23"/>
      <c r="N26" s="21"/>
    </row>
    <row r="27" spans="1:14" s="2" customFormat="1" ht="14.25">
      <c r="A27" s="7">
        <v>25</v>
      </c>
      <c r="B27" s="8" t="s">
        <v>62</v>
      </c>
      <c r="C27" s="9" t="s">
        <v>63</v>
      </c>
      <c r="D27" s="9" t="s">
        <v>16</v>
      </c>
      <c r="E27" s="9">
        <v>5</v>
      </c>
      <c r="F27" s="10" t="s">
        <v>64</v>
      </c>
      <c r="G27" s="11">
        <v>65</v>
      </c>
      <c r="H27" s="11"/>
      <c r="I27" s="19">
        <v>82</v>
      </c>
      <c r="J27" s="19">
        <f t="shared" si="1"/>
        <v>76.9</v>
      </c>
      <c r="K27" s="7">
        <v>1</v>
      </c>
      <c r="L27" s="7"/>
      <c r="M27" s="20" t="s">
        <v>65</v>
      </c>
      <c r="N27" s="21"/>
    </row>
    <row r="28" spans="1:14" s="2" customFormat="1" ht="14.25">
      <c r="A28" s="7">
        <v>26</v>
      </c>
      <c r="B28" s="8" t="s">
        <v>66</v>
      </c>
      <c r="C28" s="9"/>
      <c r="D28" s="9"/>
      <c r="E28" s="9"/>
      <c r="F28" s="10"/>
      <c r="G28" s="11">
        <v>64</v>
      </c>
      <c r="H28" s="11"/>
      <c r="I28" s="19">
        <v>79.33</v>
      </c>
      <c r="J28" s="19">
        <f t="shared" si="1"/>
        <v>74.731</v>
      </c>
      <c r="K28" s="7">
        <v>2</v>
      </c>
      <c r="L28" s="7"/>
      <c r="M28" s="22"/>
      <c r="N28" s="21"/>
    </row>
    <row r="29" spans="1:14" s="2" customFormat="1" ht="14.25">
      <c r="A29" s="7">
        <v>27</v>
      </c>
      <c r="B29" s="8" t="s">
        <v>67</v>
      </c>
      <c r="C29" s="9"/>
      <c r="D29" s="9"/>
      <c r="E29" s="9"/>
      <c r="F29" s="10"/>
      <c r="G29" s="11">
        <v>61</v>
      </c>
      <c r="H29" s="11"/>
      <c r="I29" s="19">
        <v>78.67</v>
      </c>
      <c r="J29" s="19">
        <f t="shared" si="1"/>
        <v>73.369</v>
      </c>
      <c r="K29" s="7">
        <v>3</v>
      </c>
      <c r="L29" s="7"/>
      <c r="M29" s="22"/>
      <c r="N29" s="21"/>
    </row>
    <row r="30" spans="1:14" s="2" customFormat="1" ht="14.25">
      <c r="A30" s="7">
        <v>28</v>
      </c>
      <c r="B30" s="8" t="s">
        <v>68</v>
      </c>
      <c r="C30" s="9"/>
      <c r="D30" s="9"/>
      <c r="E30" s="9"/>
      <c r="F30" s="10"/>
      <c r="G30" s="11">
        <v>62</v>
      </c>
      <c r="H30" s="11"/>
      <c r="I30" s="19">
        <v>76.33</v>
      </c>
      <c r="J30" s="19">
        <f t="shared" si="1"/>
        <v>72.03099999999999</v>
      </c>
      <c r="K30" s="7">
        <v>4</v>
      </c>
      <c r="L30" s="7"/>
      <c r="M30" s="22"/>
      <c r="N30" s="21"/>
    </row>
    <row r="31" spans="1:14" s="2" customFormat="1" ht="14.25">
      <c r="A31" s="7">
        <v>29</v>
      </c>
      <c r="B31" s="8" t="s">
        <v>69</v>
      </c>
      <c r="C31" s="9"/>
      <c r="D31" s="9"/>
      <c r="E31" s="9"/>
      <c r="F31" s="10"/>
      <c r="G31" s="11">
        <v>61</v>
      </c>
      <c r="H31" s="11"/>
      <c r="I31" s="19">
        <v>76.67</v>
      </c>
      <c r="J31" s="19">
        <f t="shared" si="1"/>
        <v>71.969</v>
      </c>
      <c r="K31" s="7">
        <v>5</v>
      </c>
      <c r="L31" s="7"/>
      <c r="M31" s="22"/>
      <c r="N31" s="21"/>
    </row>
    <row r="32" spans="1:14" s="2" customFormat="1" ht="14.25">
      <c r="A32" s="7">
        <v>30</v>
      </c>
      <c r="B32" s="8" t="s">
        <v>70</v>
      </c>
      <c r="C32" s="9" t="s">
        <v>71</v>
      </c>
      <c r="D32" s="9" t="s">
        <v>16</v>
      </c>
      <c r="E32" s="9">
        <v>2</v>
      </c>
      <c r="F32" s="10" t="s">
        <v>72</v>
      </c>
      <c r="G32" s="11">
        <v>74</v>
      </c>
      <c r="H32" s="11"/>
      <c r="I32" s="19">
        <v>87.67</v>
      </c>
      <c r="J32" s="19">
        <f t="shared" si="1"/>
        <v>83.569</v>
      </c>
      <c r="K32" s="7">
        <v>1</v>
      </c>
      <c r="L32" s="7"/>
      <c r="M32" s="22"/>
      <c r="N32" s="21"/>
    </row>
    <row r="33" spans="1:14" s="2" customFormat="1" ht="14.25">
      <c r="A33" s="7">
        <v>31</v>
      </c>
      <c r="B33" s="8" t="s">
        <v>73</v>
      </c>
      <c r="C33" s="9"/>
      <c r="D33" s="9"/>
      <c r="E33" s="9"/>
      <c r="F33" s="10"/>
      <c r="G33" s="11">
        <v>75</v>
      </c>
      <c r="H33" s="11"/>
      <c r="I33" s="19">
        <v>83.33</v>
      </c>
      <c r="J33" s="19">
        <f t="shared" si="1"/>
        <v>80.83099999999999</v>
      </c>
      <c r="K33" s="7">
        <v>2</v>
      </c>
      <c r="L33" s="7"/>
      <c r="M33" s="22"/>
      <c r="N33" s="21"/>
    </row>
    <row r="34" spans="1:14" s="2" customFormat="1" ht="14.25">
      <c r="A34" s="7">
        <v>32</v>
      </c>
      <c r="B34" s="8" t="s">
        <v>74</v>
      </c>
      <c r="C34" s="12" t="s">
        <v>75</v>
      </c>
      <c r="D34" s="13" t="s">
        <v>16</v>
      </c>
      <c r="E34" s="12">
        <v>1</v>
      </c>
      <c r="F34" s="14" t="s">
        <v>76</v>
      </c>
      <c r="G34" s="11">
        <v>93</v>
      </c>
      <c r="H34" s="11"/>
      <c r="I34" s="19">
        <v>84.67</v>
      </c>
      <c r="J34" s="19">
        <f t="shared" si="1"/>
        <v>87.169</v>
      </c>
      <c r="K34" s="7">
        <v>1</v>
      </c>
      <c r="L34" s="7"/>
      <c r="M34" s="22"/>
      <c r="N34" s="21"/>
    </row>
    <row r="35" spans="1:14" s="2" customFormat="1" ht="14.25">
      <c r="A35" s="7">
        <v>33</v>
      </c>
      <c r="B35" s="8" t="s">
        <v>77</v>
      </c>
      <c r="C35" s="12" t="s">
        <v>78</v>
      </c>
      <c r="D35" s="13" t="s">
        <v>79</v>
      </c>
      <c r="E35" s="12">
        <v>1</v>
      </c>
      <c r="F35" s="14" t="s">
        <v>80</v>
      </c>
      <c r="G35" s="11">
        <v>69</v>
      </c>
      <c r="H35" s="11">
        <v>70.69</v>
      </c>
      <c r="I35" s="19">
        <v>84.67</v>
      </c>
      <c r="J35" s="19">
        <f>G35*0.3+H35*0.3+I35*0.4</f>
        <v>75.775</v>
      </c>
      <c r="K35" s="7">
        <v>1</v>
      </c>
      <c r="L35" s="7"/>
      <c r="M35" s="22"/>
      <c r="N35" s="21"/>
    </row>
    <row r="36" spans="1:14" s="2" customFormat="1" ht="14.25">
      <c r="A36" s="7">
        <v>34</v>
      </c>
      <c r="B36" s="8" t="s">
        <v>81</v>
      </c>
      <c r="C36" s="12" t="s">
        <v>82</v>
      </c>
      <c r="D36" s="13" t="s">
        <v>16</v>
      </c>
      <c r="E36" s="12">
        <v>1</v>
      </c>
      <c r="F36" s="14" t="s">
        <v>83</v>
      </c>
      <c r="G36" s="11">
        <v>82</v>
      </c>
      <c r="H36" s="11">
        <v>83.23</v>
      </c>
      <c r="I36" s="19">
        <v>73.33</v>
      </c>
      <c r="J36" s="19">
        <f>G36*0.3+H36*0.3+I36*0.4</f>
        <v>78.90100000000001</v>
      </c>
      <c r="K36" s="7">
        <v>1</v>
      </c>
      <c r="L36" s="7"/>
      <c r="M36" s="22"/>
      <c r="N36" s="21"/>
    </row>
    <row r="37" spans="1:14" s="2" customFormat="1" ht="14.25">
      <c r="A37" s="7">
        <v>35</v>
      </c>
      <c r="B37" s="8" t="s">
        <v>84</v>
      </c>
      <c r="C37" s="9" t="s">
        <v>85</v>
      </c>
      <c r="D37" s="9" t="s">
        <v>16</v>
      </c>
      <c r="E37" s="9">
        <v>4</v>
      </c>
      <c r="F37" s="10" t="s">
        <v>86</v>
      </c>
      <c r="G37" s="11">
        <v>81</v>
      </c>
      <c r="H37" s="11"/>
      <c r="I37" s="19">
        <v>82.67</v>
      </c>
      <c r="J37" s="19">
        <f aca="true" t="shared" si="2" ref="J37:J48">G37*0.3+I37*0.7</f>
        <v>82.169</v>
      </c>
      <c r="K37" s="7">
        <v>1</v>
      </c>
      <c r="L37" s="7"/>
      <c r="M37" s="22"/>
      <c r="N37" s="21"/>
    </row>
    <row r="38" spans="1:14" s="2" customFormat="1" ht="14.25">
      <c r="A38" s="7">
        <v>36</v>
      </c>
      <c r="B38" s="8" t="s">
        <v>87</v>
      </c>
      <c r="C38" s="9"/>
      <c r="D38" s="9"/>
      <c r="E38" s="9"/>
      <c r="F38" s="10"/>
      <c r="G38" s="11">
        <v>75</v>
      </c>
      <c r="H38" s="11"/>
      <c r="I38" s="19">
        <v>80.33</v>
      </c>
      <c r="J38" s="19">
        <f t="shared" si="2"/>
        <v>78.731</v>
      </c>
      <c r="K38" s="7">
        <v>2</v>
      </c>
      <c r="L38" s="7"/>
      <c r="M38" s="22"/>
      <c r="N38" s="21"/>
    </row>
    <row r="39" spans="1:14" s="2" customFormat="1" ht="14.25">
      <c r="A39" s="7">
        <v>37</v>
      </c>
      <c r="B39" s="8" t="s">
        <v>88</v>
      </c>
      <c r="C39" s="9"/>
      <c r="D39" s="9"/>
      <c r="E39" s="9"/>
      <c r="F39" s="10"/>
      <c r="G39" s="11">
        <v>65</v>
      </c>
      <c r="H39" s="11"/>
      <c r="I39" s="19">
        <v>83.33</v>
      </c>
      <c r="J39" s="19">
        <f t="shared" si="2"/>
        <v>77.83099999999999</v>
      </c>
      <c r="K39" s="7">
        <v>3</v>
      </c>
      <c r="L39" s="7"/>
      <c r="M39" s="22"/>
      <c r="N39" s="21"/>
    </row>
    <row r="40" spans="1:14" s="2" customFormat="1" ht="14.25">
      <c r="A40" s="7">
        <v>38</v>
      </c>
      <c r="B40" s="8" t="s">
        <v>89</v>
      </c>
      <c r="C40" s="9"/>
      <c r="D40" s="9"/>
      <c r="E40" s="9"/>
      <c r="F40" s="10"/>
      <c r="G40" s="11">
        <v>69</v>
      </c>
      <c r="H40" s="11"/>
      <c r="I40" s="19">
        <v>81.33</v>
      </c>
      <c r="J40" s="19">
        <f t="shared" si="2"/>
        <v>77.631</v>
      </c>
      <c r="K40" s="7">
        <v>4</v>
      </c>
      <c r="L40" s="7"/>
      <c r="M40" s="22"/>
      <c r="N40" s="21"/>
    </row>
    <row r="41" spans="1:14" s="2" customFormat="1" ht="14.25">
      <c r="A41" s="7">
        <v>39</v>
      </c>
      <c r="B41" s="8" t="s">
        <v>90</v>
      </c>
      <c r="C41" s="9" t="s">
        <v>91</v>
      </c>
      <c r="D41" s="9" t="s">
        <v>16</v>
      </c>
      <c r="E41" s="9">
        <v>3</v>
      </c>
      <c r="F41" s="10" t="s">
        <v>92</v>
      </c>
      <c r="G41" s="11">
        <v>80</v>
      </c>
      <c r="H41" s="11"/>
      <c r="I41" s="19">
        <v>86.67</v>
      </c>
      <c r="J41" s="19">
        <f t="shared" si="2"/>
        <v>84.669</v>
      </c>
      <c r="K41" s="7">
        <v>1</v>
      </c>
      <c r="L41" s="7"/>
      <c r="M41" s="22"/>
      <c r="N41" s="21"/>
    </row>
    <row r="42" spans="1:14" s="2" customFormat="1" ht="14.25">
      <c r="A42" s="7">
        <v>40</v>
      </c>
      <c r="B42" s="8" t="s">
        <v>93</v>
      </c>
      <c r="C42" s="9"/>
      <c r="D42" s="9"/>
      <c r="E42" s="9"/>
      <c r="F42" s="10"/>
      <c r="G42" s="11">
        <v>79.5</v>
      </c>
      <c r="H42" s="11"/>
      <c r="I42" s="19">
        <v>85.67</v>
      </c>
      <c r="J42" s="19">
        <f t="shared" si="2"/>
        <v>83.81899999999999</v>
      </c>
      <c r="K42" s="7">
        <v>2</v>
      </c>
      <c r="L42" s="7"/>
      <c r="M42" s="22"/>
      <c r="N42" s="21"/>
    </row>
    <row r="43" spans="1:14" s="2" customFormat="1" ht="14.25">
      <c r="A43" s="7">
        <v>41</v>
      </c>
      <c r="B43" s="8" t="s">
        <v>94</v>
      </c>
      <c r="C43" s="9" t="s">
        <v>95</v>
      </c>
      <c r="D43" s="9" t="s">
        <v>16</v>
      </c>
      <c r="E43" s="9">
        <v>4</v>
      </c>
      <c r="F43" s="10" t="s">
        <v>96</v>
      </c>
      <c r="G43" s="11">
        <v>67.5</v>
      </c>
      <c r="H43" s="11"/>
      <c r="I43" s="19">
        <v>84.67</v>
      </c>
      <c r="J43" s="19">
        <f t="shared" si="2"/>
        <v>79.519</v>
      </c>
      <c r="K43" s="7">
        <v>1</v>
      </c>
      <c r="L43" s="7"/>
      <c r="M43" s="22"/>
      <c r="N43" s="21"/>
    </row>
    <row r="44" spans="1:14" s="2" customFormat="1" ht="14.25">
      <c r="A44" s="7">
        <v>42</v>
      </c>
      <c r="B44" s="8" t="s">
        <v>97</v>
      </c>
      <c r="C44" s="9"/>
      <c r="D44" s="9"/>
      <c r="E44" s="9"/>
      <c r="F44" s="10"/>
      <c r="G44" s="11">
        <v>65</v>
      </c>
      <c r="H44" s="11"/>
      <c r="I44" s="19">
        <v>83.33</v>
      </c>
      <c r="J44" s="19">
        <f t="shared" si="2"/>
        <v>77.83099999999999</v>
      </c>
      <c r="K44" s="7">
        <v>2</v>
      </c>
      <c r="L44" s="7"/>
      <c r="M44" s="22"/>
      <c r="N44" s="21"/>
    </row>
    <row r="45" spans="1:14" s="2" customFormat="1" ht="14.25">
      <c r="A45" s="7">
        <v>43</v>
      </c>
      <c r="B45" s="8" t="s">
        <v>98</v>
      </c>
      <c r="C45" s="9"/>
      <c r="D45" s="9"/>
      <c r="E45" s="9"/>
      <c r="F45" s="10"/>
      <c r="G45" s="11">
        <v>66.5</v>
      </c>
      <c r="H45" s="11"/>
      <c r="I45" s="19">
        <v>79.33</v>
      </c>
      <c r="J45" s="19">
        <f t="shared" si="2"/>
        <v>75.481</v>
      </c>
      <c r="K45" s="7">
        <v>3</v>
      </c>
      <c r="L45" s="7"/>
      <c r="M45" s="22"/>
      <c r="N45" s="21"/>
    </row>
    <row r="46" spans="1:14" s="2" customFormat="1" ht="14.25">
      <c r="A46" s="7">
        <v>44</v>
      </c>
      <c r="B46" s="8" t="s">
        <v>99</v>
      </c>
      <c r="C46" s="9"/>
      <c r="D46" s="9"/>
      <c r="E46" s="9"/>
      <c r="F46" s="10"/>
      <c r="G46" s="11">
        <v>71</v>
      </c>
      <c r="H46" s="11"/>
      <c r="I46" s="19">
        <v>77.33</v>
      </c>
      <c r="J46" s="19">
        <f t="shared" si="2"/>
        <v>75.431</v>
      </c>
      <c r="K46" s="7">
        <v>4</v>
      </c>
      <c r="L46" s="7"/>
      <c r="M46" s="22"/>
      <c r="N46" s="21"/>
    </row>
    <row r="47" spans="1:14" s="2" customFormat="1" ht="14.25">
      <c r="A47" s="7">
        <v>45</v>
      </c>
      <c r="B47" s="8" t="s">
        <v>100</v>
      </c>
      <c r="C47" s="12" t="s">
        <v>101</v>
      </c>
      <c r="D47" s="13" t="s">
        <v>16</v>
      </c>
      <c r="E47" s="12">
        <v>1</v>
      </c>
      <c r="F47" s="14" t="s">
        <v>102</v>
      </c>
      <c r="G47" s="11">
        <v>81</v>
      </c>
      <c r="H47" s="11"/>
      <c r="I47" s="19">
        <v>76</v>
      </c>
      <c r="J47" s="19">
        <f t="shared" si="2"/>
        <v>77.5</v>
      </c>
      <c r="K47" s="7">
        <v>1</v>
      </c>
      <c r="L47" s="7"/>
      <c r="M47" s="22"/>
      <c r="N47" s="21"/>
    </row>
    <row r="48" spans="1:14" s="2" customFormat="1" ht="24">
      <c r="A48" s="7">
        <v>46</v>
      </c>
      <c r="B48" s="8" t="s">
        <v>103</v>
      </c>
      <c r="C48" s="12" t="s">
        <v>104</v>
      </c>
      <c r="D48" s="13" t="s">
        <v>16</v>
      </c>
      <c r="E48" s="12">
        <v>1</v>
      </c>
      <c r="F48" s="14" t="s">
        <v>105</v>
      </c>
      <c r="G48" s="11">
        <v>59</v>
      </c>
      <c r="H48" s="11">
        <v>91.67</v>
      </c>
      <c r="I48" s="19">
        <v>88</v>
      </c>
      <c r="J48" s="19">
        <f>G48*0.3+H48*0.3+I48*0.4</f>
        <v>80.40100000000001</v>
      </c>
      <c r="K48" s="7">
        <v>1</v>
      </c>
      <c r="L48" s="7"/>
      <c r="M48" s="23"/>
      <c r="N48" s="21"/>
    </row>
    <row r="49" spans="1:13" ht="48.75" customHeight="1">
      <c r="A49" s="15" t="s">
        <v>106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6"/>
    </row>
    <row r="50" spans="1:13" ht="25.5" customHeight="1">
      <c r="A50" s="16"/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</row>
  </sheetData>
  <sheetProtection/>
  <mergeCells count="52">
    <mergeCell ref="A1:M1"/>
    <mergeCell ref="C4:C5"/>
    <mergeCell ref="C6:C7"/>
    <mergeCell ref="C9:C10"/>
    <mergeCell ref="C12:C13"/>
    <mergeCell ref="C14:C19"/>
    <mergeCell ref="C21:C22"/>
    <mergeCell ref="C23:C26"/>
    <mergeCell ref="C27:C31"/>
    <mergeCell ref="C32:C33"/>
    <mergeCell ref="C37:C40"/>
    <mergeCell ref="C41:C42"/>
    <mergeCell ref="C43:C46"/>
    <mergeCell ref="D4:D5"/>
    <mergeCell ref="D6:D7"/>
    <mergeCell ref="D9:D10"/>
    <mergeCell ref="D12:D13"/>
    <mergeCell ref="D14:D19"/>
    <mergeCell ref="D21:D22"/>
    <mergeCell ref="D23:D26"/>
    <mergeCell ref="D27:D31"/>
    <mergeCell ref="D32:D33"/>
    <mergeCell ref="D37:D40"/>
    <mergeCell ref="D41:D42"/>
    <mergeCell ref="D43:D46"/>
    <mergeCell ref="E4:E5"/>
    <mergeCell ref="E6:E7"/>
    <mergeCell ref="E9:E10"/>
    <mergeCell ref="E12:E13"/>
    <mergeCell ref="E14:E19"/>
    <mergeCell ref="E21:E22"/>
    <mergeCell ref="E23:E26"/>
    <mergeCell ref="E27:E31"/>
    <mergeCell ref="E32:E33"/>
    <mergeCell ref="E37:E40"/>
    <mergeCell ref="E41:E42"/>
    <mergeCell ref="E43:E46"/>
    <mergeCell ref="F4:F5"/>
    <mergeCell ref="F6:F7"/>
    <mergeCell ref="F9:F10"/>
    <mergeCell ref="F12:F13"/>
    <mergeCell ref="F14:F19"/>
    <mergeCell ref="F21:F22"/>
    <mergeCell ref="F23:F26"/>
    <mergeCell ref="F27:F31"/>
    <mergeCell ref="F32:F33"/>
    <mergeCell ref="F37:F40"/>
    <mergeCell ref="F41:F42"/>
    <mergeCell ref="F43:F46"/>
    <mergeCell ref="M3:M26"/>
    <mergeCell ref="M27:M48"/>
    <mergeCell ref="A49:M50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倪大【丰羽同行】</cp:lastModifiedBy>
  <dcterms:created xsi:type="dcterms:W3CDTF">2022-07-22T07:41:38Z</dcterms:created>
  <dcterms:modified xsi:type="dcterms:W3CDTF">2022-07-25T03:06:08Z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